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0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1">'بدهی ها و حقوق صاحبان سهام'!$A$1:$C$31</definedName>
    <definedName name="_xlnm.Print_Area" localSheetId="2">'توزیع بخش اقصادی'!$A$1:$G$18</definedName>
    <definedName name="_xlnm.Print_Area" localSheetId="3">'کیفیت اعتباری'!$A$1:$G$11</definedName>
  </definedNames>
  <calcPr fullCalcOnLoad="1"/>
</workbook>
</file>

<file path=xl/sharedStrings.xml><?xml version="1.0" encoding="utf-8"?>
<sst xmlns="http://schemas.openxmlformats.org/spreadsheetml/2006/main" count="170" uniqueCount="146">
  <si>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</si>
  <si>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</si>
  <si>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</si>
  <si>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</si>
  <si>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</si>
  <si>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</si>
  <si>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</si>
  <si>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</si>
  <si>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</si>
  <si>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</si>
  <si>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</si>
  <si>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</si>
  <si>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</si>
  <si>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</si>
  <si>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</si>
  <si>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</si>
  <si>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</si>
  <si>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</si>
  <si>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</si>
  <si>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</si>
  <si>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</si>
  <si>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</si>
  <si>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</si>
  <si>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</si>
  <si>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</si>
  <si>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</si>
  <si>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</si>
  <si>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</si>
  <si>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</si>
  <si>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</si>
  <si>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</si>
  <si>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</si>
  <si>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</si>
  <si>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</si>
  <si>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</si>
  <si>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</si>
  <si>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</si>
  <si>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</si>
  <si>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</si>
  <si>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</si>
  <si>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</si>
  <si>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</si>
  <si>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</si>
  <si>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</si>
  <si>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</si>
  <si>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</si>
  <si>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</si>
  <si>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</si>
  <si>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</si>
  <si>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</si>
  <si>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</si>
  <si>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</si>
  <si>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</si>
  <si>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</si>
  <si>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</si>
  <si>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</si>
  <si>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</si>
  <si>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</si>
  <si>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</si>
  <si>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</si>
  <si>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</si>
  <si>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</si>
  <si>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</si>
  <si>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</si>
  <si>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</si>
  <si>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</si>
  <si>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</si>
  <si>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</si>
  <si>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</si>
  <si>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</si>
  <si>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</si>
  <si>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</si>
  <si>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</si>
  <si>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</si>
  <si>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</si>
  <si>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</si>
  <si>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</si>
  <si>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</si>
  <si>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</si>
  <si>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</si>
  <si>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</si>
  <si>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</si>
  <si>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</si>
  <si>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</si>
  <si>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</si>
  <si>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</si>
  <si>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</si>
  <si>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</si>
  <si>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</si>
  <si>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</si>
  <si>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</si>
  <si>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صادرات</t>
  </si>
  <si>
    <t>سایر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</si>
  <si>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رفاه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</si>
  <si>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</si>
  <si>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</si>
  <si>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</si>
  <si>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</si>
  <si>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</si>
  <si>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</si>
  <si>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</si>
  <si>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</si>
  <si>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</si>
  <si>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رفاه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</si>
  <si>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رفاه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</si>
  <si>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</si>
  <si>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</si>
  <si>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</si>
  <si>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</si>
  <si>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</si>
  <si>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</si>
  <si>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</si>
  <si>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سپرد‌ه‌های سرمایه‌گذاری</t>
  </si>
  <si>
    <t>جمع بدهی‌ها و حقوق صاحبان سپرده‌های سرمایه‌گذاری</t>
  </si>
  <si>
    <t>جمع بدهی‌ها، حقوق صاحبان سپرده‌های سرمایه‌گذاری و حقوق صاحبان سهام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</si>
  <si>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برون‌مرزی آن 
      (ارقام به ميليارد ريال)
</t>
    </r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</si>
  <si>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</si>
  <si>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</si>
  <si>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</si>
  <si>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رفاه
      (ارقام به ميليارد ريال)
</t>
    </r>
  </si>
  <si>
    <t>تسهیلات اعطایی به بانک‌ها</t>
  </si>
  <si>
    <t>تعهدات بابت ضمانت‌نامه ها و اعتبار اسنادی</t>
  </si>
  <si>
    <t>مشکوک‌الوصول</t>
  </si>
  <si>
    <t xml:space="preserve"> مأخذ: تمام آمارهاي اين گزارش بر اساس اطلاعات ارسالي از جانب بانك رفاه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</si>
  <si>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رفاه
                (ارقام به ميليارد ريال)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</si>
  <si>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</si>
  <si>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</si>
  <si>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</si>
  <si>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</si>
  <si>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رفاه</t>
    </r>
  </si>
  <si>
    <t xml:space="preserve">  مأخذ: تمام آمارهاي اين گزارش براساس اطلاعات ارسالي از جانب بانك رفاه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</si>
  <si>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رفاه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</si>
  <si>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</si>
  <si>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رفاه است.</t>
  </si>
  <si>
    <t>* سابقه کار در محل بانک رفاه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</si>
  <si>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رفاه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</si>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</sst>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,,_-;\(#,##0,,\)"/>
    <numFmt numFmtId="194" formatCode="#,##0_-;\(#,##0\)"/>
    <numFmt numFmtId="195" formatCode="#,##0.000000000"/>
    <numFmt numFmtId="196" formatCode="#,##0.00000000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13" xfId="0" applyFont="1" applyBorder="1" applyAlignment="1">
      <alignment horizontal="justify" wrapText="1" readingOrder="2"/>
    </xf>
    <xf numFmtId="0" fontId="3" fillId="0" borderId="14" xfId="0" applyFont="1" applyBorder="1" applyAlignment="1">
      <alignment horizontal="justify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0" fontId="7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vertical="center" wrapText="1" readingOrder="2"/>
    </xf>
    <xf numFmtId="3" fontId="4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justify" vertical="top" wrapText="1" readingOrder="2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6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horizontal="justify" vertical="top" wrapText="1" readingOrder="2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 indent="1" readingOrder="2"/>
    </xf>
    <xf numFmtId="0" fontId="3" fillId="0" borderId="23" xfId="0" applyFont="1" applyBorder="1" applyAlignment="1">
      <alignment horizontal="right" vertical="top" wrapText="1" indent="1" readingOrder="2"/>
    </xf>
    <xf numFmtId="0" fontId="3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9" fillId="0" borderId="25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 readingOrder="2"/>
    </xf>
    <xf numFmtId="178" fontId="3" fillId="0" borderId="0" xfId="42" applyNumberFormat="1" applyFont="1" applyAlignment="1">
      <alignment/>
    </xf>
    <xf numFmtId="193" fontId="9" fillId="0" borderId="0" xfId="0" applyNumberFormat="1" applyFont="1" applyFill="1" applyAlignment="1">
      <alignment/>
    </xf>
    <xf numFmtId="193" fontId="9" fillId="0" borderId="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 readingOrder="2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 readingOrder="2"/>
    </xf>
    <xf numFmtId="3" fontId="4" fillId="0" borderId="28" xfId="0" applyNumberFormat="1" applyFont="1" applyBorder="1" applyAlignment="1">
      <alignment horizontal="center" vertical="center" wrapText="1" readingOrder="2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right" wrapText="1"/>
    </xf>
    <xf numFmtId="0" fontId="3" fillId="0" borderId="30" xfId="0" applyFont="1" applyBorder="1" applyAlignment="1">
      <alignment horizontal="right" vertical="center" readingOrder="2"/>
    </xf>
    <xf numFmtId="0" fontId="3" fillId="0" borderId="30" xfId="0" applyFont="1" applyBorder="1" applyAlignment="1">
      <alignment horizontal="right" readingOrder="2"/>
    </xf>
    <xf numFmtId="187" fontId="3" fillId="0" borderId="29" xfId="0" applyNumberFormat="1" applyFont="1" applyBorder="1" applyAlignment="1">
      <alignment horizontal="center" vertical="center" wrapText="1"/>
    </xf>
    <xf numFmtId="187" fontId="3" fillId="0" borderId="2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3" fontId="29" fillId="0" borderId="17" xfId="0" applyNumberFormat="1" applyFont="1" applyBorder="1" applyAlignment="1">
      <alignment horizontal="center" vertical="center" wrapText="1" readingOrder="2"/>
    </xf>
    <xf numFmtId="3" fontId="4" fillId="0" borderId="17" xfId="42" applyNumberFormat="1" applyFont="1" applyBorder="1" applyAlignment="1">
      <alignment horizontal="center" vertical="center" wrapText="1" readingOrder="2"/>
    </xf>
    <xf numFmtId="3" fontId="4" fillId="0" borderId="18" xfId="42" applyNumberFormat="1" applyFont="1" applyBorder="1" applyAlignment="1">
      <alignment horizontal="center" vertical="center" wrapText="1" readingOrder="2"/>
    </xf>
    <xf numFmtId="3" fontId="4" fillId="0" borderId="34" xfId="42" applyNumberFormat="1" applyFont="1" applyBorder="1" applyAlignment="1">
      <alignment horizontal="center" vertical="center" wrapText="1" readingOrder="2"/>
    </xf>
    <xf numFmtId="3" fontId="3" fillId="0" borderId="18" xfId="0" applyNumberFormat="1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 wrapText="1" readingOrder="2"/>
    </xf>
    <xf numFmtId="3" fontId="4" fillId="0" borderId="36" xfId="0" applyNumberFormat="1" applyFont="1" applyBorder="1" applyAlignment="1">
      <alignment horizontal="center" vertical="center" wrapText="1" readingOrder="2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 wrapText="1" readingOrder="2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justify" vertical="top" wrapText="1" readingOrder="2"/>
    </xf>
    <xf numFmtId="0" fontId="1" fillId="0" borderId="23" xfId="0" applyFont="1" applyBorder="1" applyAlignment="1">
      <alignment horizontal="justify" vertical="top" wrapText="1" readingOrder="2"/>
    </xf>
    <xf numFmtId="0" fontId="1" fillId="0" borderId="38" xfId="0" applyFont="1" applyBorder="1" applyAlignment="1">
      <alignment horizontal="right" readingOrder="2"/>
    </xf>
    <xf numFmtId="0" fontId="3" fillId="0" borderId="13" xfId="0" applyFont="1" applyBorder="1" applyAlignment="1">
      <alignment horizontal="right" indent="1" readingOrder="2"/>
    </xf>
    <xf numFmtId="3" fontId="4" fillId="0" borderId="39" xfId="0" applyNumberFormat="1" applyFont="1" applyBorder="1" applyAlignment="1">
      <alignment horizontal="center" vertical="center" wrapText="1" readingOrder="1"/>
    </xf>
    <xf numFmtId="3" fontId="4" fillId="0" borderId="18" xfId="0" applyNumberFormat="1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wrapText="1" readingOrder="1"/>
    </xf>
    <xf numFmtId="3" fontId="4" fillId="0" borderId="18" xfId="0" applyNumberFormat="1" applyFont="1" applyBorder="1" applyAlignment="1">
      <alignment horizontal="center" vertical="center" readingOrder="1"/>
    </xf>
    <xf numFmtId="3" fontId="4" fillId="0" borderId="35" xfId="0" applyNumberFormat="1" applyFont="1" applyBorder="1" applyAlignment="1">
      <alignment horizontal="center" vertical="center" readingOrder="1"/>
    </xf>
    <xf numFmtId="3" fontId="4" fillId="0" borderId="35" xfId="0" applyNumberFormat="1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3" fontId="4" fillId="0" borderId="40" xfId="0" applyNumberFormat="1" applyFont="1" applyBorder="1" applyAlignment="1">
      <alignment horizontal="center" vertical="center" wrapText="1" readingOrder="2"/>
    </xf>
    <xf numFmtId="3" fontId="4" fillId="0" borderId="41" xfId="0" applyNumberFormat="1" applyFont="1" applyBorder="1" applyAlignment="1">
      <alignment horizontal="center" vertical="center" wrapText="1" readingOrder="2"/>
    </xf>
    <xf numFmtId="3" fontId="4" fillId="0" borderId="42" xfId="0" applyNumberFormat="1" applyFont="1" applyBorder="1" applyAlignment="1">
      <alignment horizontal="center" vertical="center" wrapText="1" readingOrder="2"/>
    </xf>
    <xf numFmtId="3" fontId="4" fillId="0" borderId="43" xfId="0" applyNumberFormat="1" applyFont="1" applyBorder="1" applyAlignment="1">
      <alignment horizontal="center" vertical="center" wrapText="1" readingOrder="2"/>
    </xf>
    <xf numFmtId="3" fontId="4" fillId="0" borderId="42" xfId="57" applyNumberFormat="1" applyFont="1" applyBorder="1" applyAlignment="1">
      <alignment horizontal="center" vertical="center" shrinkToFit="1" readingOrder="2"/>
      <protection/>
    </xf>
    <xf numFmtId="3" fontId="4" fillId="0" borderId="43" xfId="57" applyNumberFormat="1" applyFont="1" applyBorder="1" applyAlignment="1">
      <alignment horizontal="center" vertical="center" shrinkToFit="1" readingOrder="2"/>
      <protection/>
    </xf>
    <xf numFmtId="3" fontId="4" fillId="0" borderId="44" xfId="0" applyNumberFormat="1" applyFont="1" applyBorder="1" applyAlignment="1">
      <alignment horizontal="center" vertical="center" wrapText="1" readingOrder="2"/>
    </xf>
    <xf numFmtId="3" fontId="4" fillId="0" borderId="45" xfId="0" applyNumberFormat="1" applyFont="1" applyBorder="1" applyAlignment="1">
      <alignment horizontal="center" vertical="center" wrapText="1" readingOrder="2"/>
    </xf>
    <xf numFmtId="3" fontId="4" fillId="0" borderId="46" xfId="0" applyNumberFormat="1" applyFont="1" applyBorder="1" applyAlignment="1">
      <alignment horizontal="center" vertical="center" wrapText="1" readingOrder="2"/>
    </xf>
    <xf numFmtId="0" fontId="3" fillId="0" borderId="37" xfId="0" applyFont="1" applyBorder="1" applyAlignment="1">
      <alignment horizontal="center" wrapText="1" readingOrder="2"/>
    </xf>
    <xf numFmtId="0" fontId="3" fillId="0" borderId="30" xfId="0" applyFont="1" applyBorder="1" applyAlignment="1">
      <alignment horizontal="center" wrapText="1" readingOrder="2"/>
    </xf>
    <xf numFmtId="0" fontId="3" fillId="0" borderId="47" xfId="0" applyFont="1" applyBorder="1" applyAlignment="1">
      <alignment horizontal="center" wrapText="1" readingOrder="2"/>
    </xf>
    <xf numFmtId="0" fontId="3" fillId="0" borderId="48" xfId="0" applyFont="1" applyBorder="1" applyAlignment="1">
      <alignment horizontal="center" wrapText="1" readingOrder="2"/>
    </xf>
    <xf numFmtId="0" fontId="3" fillId="0" borderId="33" xfId="0" applyFont="1" applyBorder="1" applyAlignment="1">
      <alignment horizontal="center" wrapText="1" readingOrder="2"/>
    </xf>
    <xf numFmtId="0" fontId="1" fillId="0" borderId="49" xfId="0" applyFont="1" applyBorder="1" applyAlignment="1">
      <alignment horizontal="center" wrapText="1" readingOrder="2"/>
    </xf>
    <xf numFmtId="0" fontId="1" fillId="0" borderId="29" xfId="0" applyFont="1" applyBorder="1" applyAlignment="1">
      <alignment horizontal="center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33" borderId="51" xfId="0" applyFont="1" applyFill="1" applyBorder="1" applyAlignment="1">
      <alignment horizontal="center" vertical="center" textRotation="180" wrapText="1" readingOrder="2"/>
    </xf>
    <xf numFmtId="0" fontId="3" fillId="33" borderId="52" xfId="0" applyFont="1" applyFill="1" applyBorder="1" applyAlignment="1">
      <alignment horizontal="center" vertical="center" textRotation="180" wrapText="1" readingOrder="2"/>
    </xf>
    <xf numFmtId="0" fontId="3" fillId="33" borderId="51" xfId="0" applyFont="1" applyFill="1" applyBorder="1" applyAlignment="1">
      <alignment horizontal="center" vertical="center" textRotation="180" wrapText="1" readingOrder="2"/>
    </xf>
    <xf numFmtId="0" fontId="3" fillId="33" borderId="53" xfId="0" applyFont="1" applyFill="1" applyBorder="1" applyAlignment="1">
      <alignment horizontal="center" vertical="center" textRotation="180" wrapText="1" readingOrder="2"/>
    </xf>
    <xf numFmtId="0" fontId="3" fillId="33" borderId="54" xfId="0" applyFont="1" applyFill="1" applyBorder="1" applyAlignment="1">
      <alignment horizontal="center" vertical="center" textRotation="180" wrapText="1" readingOrder="2"/>
    </xf>
    <xf numFmtId="0" fontId="3" fillId="33" borderId="15" xfId="0" applyFont="1" applyFill="1" applyBorder="1" applyAlignment="1">
      <alignment horizontal="center" vertical="center" textRotation="180" wrapText="1" readingOrder="2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17" xfId="0" applyFont="1" applyFill="1" applyBorder="1" applyAlignment="1">
      <alignment horizontal="center" vertical="center" textRotation="180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3" fontId="4" fillId="0" borderId="17" xfId="0" applyNumberFormat="1" applyFont="1" applyBorder="1" applyAlignment="1">
      <alignment horizontal="center" vertical="center" wrapText="1" readingOrder="1"/>
    </xf>
    <xf numFmtId="3" fontId="4" fillId="0" borderId="27" xfId="0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vertical="center" wrapText="1" readingOrder="1"/>
    </xf>
    <xf numFmtId="3" fontId="4" fillId="0" borderId="10" xfId="0" applyNumberFormat="1" applyFont="1" applyBorder="1" applyAlignment="1">
      <alignment horizontal="center" vertical="center" wrapText="1" readingOrder="1"/>
    </xf>
    <xf numFmtId="1" fontId="4" fillId="33" borderId="21" xfId="0" applyNumberFormat="1" applyFont="1" applyFill="1" applyBorder="1" applyAlignment="1">
      <alignment horizontal="center" vertical="center" wrapText="1" readingOrder="2"/>
    </xf>
    <xf numFmtId="1" fontId="4" fillId="33" borderId="21" xfId="0" applyNumberFormat="1" applyFont="1" applyFill="1" applyBorder="1" applyAlignment="1">
      <alignment horizont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rightToLeft="1" tabSelected="1" view="pageBreakPreview" zoomScale="150" zoomScaleSheetLayoutView="150" zoomScalePageLayoutView="0" workbookViewId="0" topLeftCell="A1">
      <selection activeCell="A8" sqref="A8"/>
    </sheetView>
  </sheetViews>
  <sheetFormatPr defaultColWidth="9.140625" defaultRowHeight="12.75"/>
  <cols>
    <col min="1" max="1" width="32.57421875" style="0" customWidth="1"/>
    <col min="2" max="3" width="16.140625" style="20" bestFit="1" customWidth="1"/>
    <col min="4" max="4" width="29.00390625" style="0" customWidth="1"/>
    <col min="5" max="5" width="14.7109375" style="0" bestFit="1" customWidth="1"/>
    <col min="6" max="6" width="12.8515625" style="0" bestFit="1" customWidth="1"/>
  </cols>
  <sheetData>
    <row r="1" spans="1:3" ht="42.75" customHeight="1" thickBot="1">
      <c r="A1" s="51" t="s">
        <v>93</v>
      </c>
      <c r="B1" s="52"/>
      <c r="C1" s="52"/>
    </row>
    <row r="2" spans="1:3" ht="17.25" thickBot="1" thickTop="1">
      <c r="A2" s="23" t="s">
        <v>0</v>
      </c>
      <c r="B2" s="24">
        <v>1398</v>
      </c>
      <c r="C2" s="24">
        <v>1399</v>
      </c>
    </row>
    <row r="3" spans="1:3" ht="16.5" thickTop="1">
      <c r="A3" s="16" t="s">
        <v>94</v>
      </c>
      <c r="B3" s="9"/>
      <c r="C3" s="9"/>
    </row>
    <row r="4" spans="1:6" ht="18.75">
      <c r="A4" s="35" t="s">
        <v>65</v>
      </c>
      <c r="B4" s="9">
        <v>42098.255662568</v>
      </c>
      <c r="C4" s="9">
        <v>51522.205954739</v>
      </c>
      <c r="D4" s="43"/>
      <c r="E4" s="44"/>
      <c r="F4" s="44"/>
    </row>
    <row r="5" spans="1:6" ht="18.75">
      <c r="A5" s="35" t="s">
        <v>95</v>
      </c>
      <c r="B5" s="9">
        <v>3495.310201261</v>
      </c>
      <c r="C5" s="9">
        <v>4101.797432513</v>
      </c>
      <c r="D5" s="43"/>
      <c r="E5" s="44"/>
      <c r="F5" s="44"/>
    </row>
    <row r="6" spans="1:6" ht="18.75">
      <c r="A6" s="35" t="s">
        <v>66</v>
      </c>
      <c r="B6" s="9">
        <v>49870.30882142518</v>
      </c>
      <c r="C6" s="9">
        <v>72621.07415866671</v>
      </c>
      <c r="D6" s="43"/>
      <c r="E6" s="44"/>
      <c r="F6" s="44"/>
    </row>
    <row r="7" spans="1:6" ht="18.75">
      <c r="A7" s="35" t="s">
        <v>67</v>
      </c>
      <c r="B7" s="9">
        <v>7978.500000001</v>
      </c>
      <c r="C7" s="9">
        <v>13366.752888791336</v>
      </c>
      <c r="D7" s="43"/>
      <c r="E7" s="44"/>
      <c r="F7" s="44"/>
    </row>
    <row r="8" spans="1:6" ht="18.75">
      <c r="A8" s="35" t="s">
        <v>96</v>
      </c>
      <c r="B8" s="9">
        <v>896107.3207014116</v>
      </c>
      <c r="C8" s="9">
        <v>1203975.801769522</v>
      </c>
      <c r="D8" s="43"/>
      <c r="E8" s="44"/>
      <c r="F8" s="44"/>
    </row>
    <row r="9" spans="1:6" ht="14.25" customHeight="1">
      <c r="A9" s="35" t="s">
        <v>97</v>
      </c>
      <c r="B9" s="9">
        <v>62743.823270079</v>
      </c>
      <c r="C9" s="9">
        <v>61842.63263117274</v>
      </c>
      <c r="D9" s="43"/>
      <c r="E9" s="44"/>
      <c r="F9" s="44"/>
    </row>
    <row r="10" spans="1:6" ht="14.25" customHeight="1">
      <c r="A10" s="35" t="s">
        <v>72</v>
      </c>
      <c r="B10" s="9">
        <v>52499.166046808</v>
      </c>
      <c r="C10" s="9">
        <v>97955.97398579677</v>
      </c>
      <c r="D10" s="43"/>
      <c r="E10" s="44"/>
      <c r="F10" s="44"/>
    </row>
    <row r="11" spans="1:6" ht="16.5" customHeight="1">
      <c r="A11" s="35" t="s">
        <v>98</v>
      </c>
      <c r="B11" s="9">
        <v>42109.26188059144</v>
      </c>
      <c r="C11" s="9">
        <v>34943.20880481199</v>
      </c>
      <c r="D11" s="43"/>
      <c r="E11" s="44"/>
      <c r="F11" s="44"/>
    </row>
    <row r="12" spans="1:6" ht="18.75">
      <c r="A12" s="35" t="s">
        <v>99</v>
      </c>
      <c r="B12" s="9">
        <v>25613.341011674</v>
      </c>
      <c r="C12" s="9">
        <v>35253.3994055809</v>
      </c>
      <c r="D12" s="43"/>
      <c r="E12" s="44"/>
      <c r="F12" s="44"/>
    </row>
    <row r="13" spans="1:6" ht="18.75">
      <c r="A13" s="35" t="s">
        <v>100</v>
      </c>
      <c r="B13" s="15">
        <v>405.116886816</v>
      </c>
      <c r="C13" s="9">
        <v>517.092946881</v>
      </c>
      <c r="D13" s="43"/>
      <c r="E13" s="44"/>
      <c r="F13" s="44"/>
    </row>
    <row r="14" spans="1:6" ht="18.75">
      <c r="A14" s="35" t="s">
        <v>68</v>
      </c>
      <c r="B14" s="15">
        <v>114169.184693934</v>
      </c>
      <c r="C14" s="15">
        <v>148104.661376068</v>
      </c>
      <c r="D14" s="43"/>
      <c r="E14" s="44"/>
      <c r="F14" s="44"/>
    </row>
    <row r="15" spans="1:6" ht="19.5" thickBot="1">
      <c r="A15" s="35" t="s">
        <v>101</v>
      </c>
      <c r="B15" s="15">
        <v>8267.216615183395</v>
      </c>
      <c r="C15" s="15">
        <v>10771.415781191788</v>
      </c>
      <c r="D15" s="43"/>
      <c r="E15" s="44"/>
      <c r="F15" s="44"/>
    </row>
    <row r="16" spans="1:3" ht="16.5" thickBot="1">
      <c r="A16" s="13" t="s">
        <v>102</v>
      </c>
      <c r="B16" s="69">
        <v>1305356.8057917524</v>
      </c>
      <c r="C16" s="70">
        <v>1734976.0171357351</v>
      </c>
    </row>
    <row r="17" spans="1:3" ht="16.5" thickTop="1">
      <c r="A17" s="13" t="s">
        <v>1</v>
      </c>
      <c r="B17" s="71"/>
      <c r="C17" s="9"/>
    </row>
    <row r="18" spans="1:3" ht="12.75" customHeight="1">
      <c r="A18" s="18" t="s">
        <v>2</v>
      </c>
      <c r="B18" s="19">
        <v>20729.547139463957</v>
      </c>
      <c r="C18" s="9">
        <v>25425.38611872686</v>
      </c>
    </row>
    <row r="19" spans="1:3" ht="15.75">
      <c r="A19" s="14" t="s">
        <v>69</v>
      </c>
      <c r="B19" s="15">
        <v>61924.831871937</v>
      </c>
      <c r="C19" s="9">
        <v>104377.196495615</v>
      </c>
    </row>
    <row r="20" spans="1:3" ht="15.75">
      <c r="A20" s="17" t="s">
        <v>70</v>
      </c>
      <c r="B20" s="15">
        <v>7458.645115165</v>
      </c>
      <c r="C20" s="9">
        <v>35651.242923174</v>
      </c>
    </row>
    <row r="21" spans="1:3" ht="16.5" thickBot="1">
      <c r="A21" s="17" t="s">
        <v>71</v>
      </c>
      <c r="B21" s="15">
        <v>17.80254884</v>
      </c>
      <c r="C21" s="9">
        <v>11.375233922</v>
      </c>
    </row>
    <row r="22" spans="1:3" ht="16.5" thickTop="1">
      <c r="A22" s="53" t="s">
        <v>103</v>
      </c>
      <c r="B22" s="53"/>
      <c r="C22" s="53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rightToLeft="1" view="pageBreakPreview" zoomScale="150" zoomScaleSheetLayoutView="150" workbookViewId="0" topLeftCell="A19">
      <selection activeCell="B30" sqref="B30"/>
    </sheetView>
  </sheetViews>
  <sheetFormatPr defaultColWidth="9.140625" defaultRowHeight="12.75"/>
  <cols>
    <col min="1" max="1" width="60.421875" style="0" bestFit="1" customWidth="1"/>
    <col min="2" max="3" width="10.421875" style="45" customWidth="1"/>
    <col min="4" max="4" width="15.57421875" style="0" customWidth="1"/>
    <col min="5" max="5" width="18.8515625" style="0" customWidth="1"/>
    <col min="6" max="6" width="14.57421875" style="0" bestFit="1" customWidth="1"/>
  </cols>
  <sheetData>
    <row r="1" spans="1:3" ht="38.25" customHeight="1" thickBot="1">
      <c r="A1" s="54" t="s">
        <v>104</v>
      </c>
      <c r="B1" s="55"/>
      <c r="C1" s="55"/>
    </row>
    <row r="2" spans="1:3" ht="17.25" thickBot="1" thickTop="1">
      <c r="A2" s="25" t="s">
        <v>0</v>
      </c>
      <c r="B2" s="29">
        <v>1398</v>
      </c>
      <c r="C2" s="29">
        <v>1399</v>
      </c>
    </row>
    <row r="3" spans="1:3" ht="16.5" thickTop="1">
      <c r="A3" s="36" t="s">
        <v>105</v>
      </c>
      <c r="B3" s="15"/>
      <c r="C3" s="19"/>
    </row>
    <row r="4" spans="1:3" ht="15.75">
      <c r="A4" s="33" t="s">
        <v>106</v>
      </c>
      <c r="B4" s="72">
        <v>65933.512933236</v>
      </c>
      <c r="C4" s="73">
        <v>27049.397573422</v>
      </c>
    </row>
    <row r="5" spans="1:3" ht="15.75">
      <c r="A5" s="33" t="s">
        <v>73</v>
      </c>
      <c r="B5" s="72">
        <v>297656.418757003</v>
      </c>
      <c r="C5" s="73">
        <v>510361.4035083549</v>
      </c>
    </row>
    <row r="6" spans="1:3" ht="15.75">
      <c r="A6" s="33" t="s">
        <v>74</v>
      </c>
      <c r="B6" s="72">
        <v>0</v>
      </c>
      <c r="C6" s="73">
        <v>0</v>
      </c>
    </row>
    <row r="7" spans="1:3" ht="15.75">
      <c r="A7" s="33" t="s">
        <v>75</v>
      </c>
      <c r="B7" s="72">
        <v>0</v>
      </c>
      <c r="C7" s="73">
        <v>0</v>
      </c>
    </row>
    <row r="8" spans="1:3" ht="15.75">
      <c r="A8" s="33" t="s">
        <v>85</v>
      </c>
      <c r="B8" s="72">
        <v>0</v>
      </c>
      <c r="C8" s="73">
        <v>0</v>
      </c>
    </row>
    <row r="9" spans="1:3" ht="15.75" customHeight="1">
      <c r="A9" s="33" t="s">
        <v>107</v>
      </c>
      <c r="B9" s="72">
        <v>42573.888978093</v>
      </c>
      <c r="C9" s="73">
        <v>61838.013907718</v>
      </c>
    </row>
    <row r="10" spans="1:3" ht="16.5" thickBot="1">
      <c r="A10" s="34" t="s">
        <v>76</v>
      </c>
      <c r="B10" s="74">
        <v>11846.207477751</v>
      </c>
      <c r="C10" s="73">
        <v>18884.267132099</v>
      </c>
    </row>
    <row r="11" spans="1:3" ht="16.5" thickBot="1">
      <c r="A11" s="37" t="s">
        <v>108</v>
      </c>
      <c r="B11" s="76">
        <v>418010.028146083</v>
      </c>
      <c r="C11" s="76">
        <v>618133.0821215939</v>
      </c>
    </row>
    <row r="12" spans="1:3" ht="15.75">
      <c r="A12" s="37"/>
      <c r="B12" s="19"/>
      <c r="C12" s="15"/>
    </row>
    <row r="13" spans="1:3" ht="15.75">
      <c r="A13" s="37" t="s">
        <v>109</v>
      </c>
      <c r="B13" s="19"/>
      <c r="C13" s="15"/>
    </row>
    <row r="14" spans="1:3" ht="15.75">
      <c r="A14" s="34" t="s">
        <v>110</v>
      </c>
      <c r="B14" s="73">
        <v>843992.372960463</v>
      </c>
      <c r="C14" s="72">
        <v>1015983.303867607</v>
      </c>
    </row>
    <row r="15" spans="1:3" ht="16.5" thickBot="1">
      <c r="A15" s="34" t="s">
        <v>111</v>
      </c>
      <c r="B15" s="73">
        <v>7104.31687981</v>
      </c>
      <c r="C15" s="72">
        <v>7508.687785458999</v>
      </c>
    </row>
    <row r="16" spans="1:3" ht="16.5" thickBot="1">
      <c r="A16" s="37" t="s">
        <v>112</v>
      </c>
      <c r="B16" s="76">
        <v>851096.689840273</v>
      </c>
      <c r="C16" s="77">
        <v>1023491.991653066</v>
      </c>
    </row>
    <row r="17" spans="1:3" ht="16.5" thickBot="1">
      <c r="A17" s="37" t="s">
        <v>113</v>
      </c>
      <c r="B17" s="76">
        <v>1269106.717986356</v>
      </c>
      <c r="C17" s="76">
        <v>1641625.07377466</v>
      </c>
    </row>
    <row r="18" spans="1:3" ht="15.75">
      <c r="A18" s="37"/>
      <c r="B18" s="19"/>
      <c r="C18" s="15"/>
    </row>
    <row r="19" spans="1:3" ht="15.75">
      <c r="A19" s="37" t="s">
        <v>3</v>
      </c>
      <c r="B19" s="19"/>
      <c r="C19" s="15"/>
    </row>
    <row r="20" spans="1:3" ht="15.75">
      <c r="A20" s="34" t="s">
        <v>77</v>
      </c>
      <c r="B20" s="19">
        <v>23326</v>
      </c>
      <c r="C20" s="15">
        <v>23326</v>
      </c>
    </row>
    <row r="21" spans="1:3" ht="15.75">
      <c r="A21" s="34" t="s">
        <v>78</v>
      </c>
      <c r="B21" s="19">
        <v>16674</v>
      </c>
      <c r="C21" s="15">
        <v>66674</v>
      </c>
    </row>
    <row r="22" spans="1:3" ht="15.75">
      <c r="A22" s="34" t="s">
        <v>79</v>
      </c>
      <c r="B22" s="19">
        <v>0</v>
      </c>
      <c r="C22" s="15">
        <v>0</v>
      </c>
    </row>
    <row r="23" spans="1:3" ht="15.75">
      <c r="A23" s="34" t="s">
        <v>86</v>
      </c>
      <c r="B23" s="19">
        <v>1504.1288941812584</v>
      </c>
      <c r="C23" s="15">
        <v>1779.0704668056942</v>
      </c>
    </row>
    <row r="24" spans="1:3" ht="15.75">
      <c r="A24" s="34" t="s">
        <v>87</v>
      </c>
      <c r="B24" s="19">
        <v>6605.449526506</v>
      </c>
      <c r="C24" s="15">
        <v>13.870469392</v>
      </c>
    </row>
    <row r="25" spans="1:3" ht="15.75">
      <c r="A25" s="34" t="s">
        <v>80</v>
      </c>
      <c r="B25" s="19">
        <v>0</v>
      </c>
      <c r="C25" s="15">
        <v>0</v>
      </c>
    </row>
    <row r="26" spans="1:3" ht="15.75">
      <c r="A26" s="34" t="s">
        <v>81</v>
      </c>
      <c r="B26" s="19">
        <v>0</v>
      </c>
      <c r="C26" s="15">
        <v>0</v>
      </c>
    </row>
    <row r="27" spans="1:3" ht="15.75">
      <c r="A27" s="34" t="s">
        <v>82</v>
      </c>
      <c r="B27" s="78">
        <v>-11859.49013029098</v>
      </c>
      <c r="C27" s="15">
        <v>1558.0022448718037</v>
      </c>
    </row>
    <row r="28" spans="1:3" ht="16.5" thickBot="1">
      <c r="A28" s="34" t="s">
        <v>83</v>
      </c>
      <c r="B28" s="19">
        <v>0</v>
      </c>
      <c r="C28" s="15">
        <v>0</v>
      </c>
    </row>
    <row r="29" spans="1:3" ht="16.5" thickBot="1">
      <c r="A29" s="37" t="s">
        <v>84</v>
      </c>
      <c r="B29" s="76">
        <v>36250.088290396285</v>
      </c>
      <c r="C29" s="77">
        <v>93350.94318106951</v>
      </c>
    </row>
    <row r="30" spans="1:3" ht="19.5" customHeight="1" thickBot="1">
      <c r="A30" s="38" t="s">
        <v>114</v>
      </c>
      <c r="B30" s="79">
        <v>1305356.8062767524</v>
      </c>
      <c r="C30" s="79">
        <v>1734976.0169557296</v>
      </c>
    </row>
    <row r="31" spans="1:3" ht="16.5" thickTop="1">
      <c r="A31" s="53" t="s">
        <v>103</v>
      </c>
      <c r="B31" s="53"/>
      <c r="C31" s="53"/>
    </row>
    <row r="32" spans="2:3" ht="12.75">
      <c r="B32" s="40"/>
      <c r="C32" s="40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rightToLeft="1" view="pageBreakPreview" zoomScale="130" zoomScaleSheetLayoutView="130" zoomScalePageLayoutView="0" workbookViewId="0" topLeftCell="A4">
      <selection activeCell="B14" sqref="B14"/>
    </sheetView>
  </sheetViews>
  <sheetFormatPr defaultColWidth="9.140625" defaultRowHeight="20.25" customHeight="1"/>
  <cols>
    <col min="1" max="1" width="42.421875" style="0" bestFit="1" customWidth="1"/>
    <col min="2" max="3" width="11.421875" style="40" customWidth="1"/>
    <col min="4" max="6" width="11.421875" style="0" customWidth="1"/>
    <col min="7" max="7" width="17.28125" style="0" customWidth="1"/>
  </cols>
  <sheetData>
    <row r="1" spans="1:7" ht="54.75" customHeight="1" thickBot="1">
      <c r="A1" s="51" t="s">
        <v>115</v>
      </c>
      <c r="B1" s="51"/>
      <c r="C1" s="51"/>
      <c r="D1" s="51"/>
      <c r="E1" s="51"/>
      <c r="F1" s="51"/>
      <c r="G1" s="51"/>
    </row>
    <row r="2" spans="1:7" ht="20.25" customHeight="1" thickBot="1" thickTop="1">
      <c r="A2" s="39"/>
      <c r="B2" s="80" t="s">
        <v>88</v>
      </c>
      <c r="C2" s="81"/>
      <c r="D2" s="57" t="s">
        <v>116</v>
      </c>
      <c r="E2" s="58"/>
      <c r="F2" s="57" t="s">
        <v>117</v>
      </c>
      <c r="G2" s="58"/>
    </row>
    <row r="3" spans="1:7" ht="20.25" customHeight="1" thickBot="1" thickTop="1">
      <c r="A3" s="25" t="s">
        <v>89</v>
      </c>
      <c r="B3" s="123">
        <v>1398</v>
      </c>
      <c r="C3" s="123">
        <v>1399</v>
      </c>
      <c r="D3" s="124">
        <v>1398</v>
      </c>
      <c r="E3" s="124">
        <v>1399</v>
      </c>
      <c r="F3" s="124">
        <v>1398</v>
      </c>
      <c r="G3" s="124">
        <v>1399</v>
      </c>
    </row>
    <row r="4" spans="1:7" ht="20.25" customHeight="1" thickTop="1">
      <c r="A4" s="82" t="s">
        <v>54</v>
      </c>
      <c r="B4" s="86">
        <v>904085.821401412</v>
      </c>
      <c r="C4" s="86">
        <v>1217342.5546583133</v>
      </c>
      <c r="D4" s="86">
        <v>62743.823270079</v>
      </c>
      <c r="E4" s="86">
        <v>61842.63263117274</v>
      </c>
      <c r="F4" s="86">
        <v>82654.37901140095</v>
      </c>
      <c r="G4" s="86">
        <v>129802.58261434185</v>
      </c>
    </row>
    <row r="5" spans="1:7" ht="20.25" customHeight="1">
      <c r="A5" s="83" t="s">
        <v>118</v>
      </c>
      <c r="B5" s="87"/>
      <c r="C5" s="87"/>
      <c r="D5" s="88"/>
      <c r="E5" s="88"/>
      <c r="F5" s="87"/>
      <c r="G5" s="87"/>
    </row>
    <row r="6" spans="1:7" ht="20.25" customHeight="1">
      <c r="A6" s="34" t="s">
        <v>55</v>
      </c>
      <c r="B6" s="87">
        <f>81891313875918/1000000000</f>
        <v>81891.313875918</v>
      </c>
      <c r="C6" s="87">
        <v>69379.90127665525</v>
      </c>
      <c r="D6" s="87">
        <v>60431.747265565</v>
      </c>
      <c r="E6" s="87">
        <v>40775.676955448376</v>
      </c>
      <c r="F6" s="87">
        <v>0</v>
      </c>
      <c r="G6" s="87">
        <v>0</v>
      </c>
    </row>
    <row r="7" spans="1:7" ht="20.25" customHeight="1">
      <c r="A7" s="34" t="s">
        <v>56</v>
      </c>
      <c r="B7" s="87">
        <v>68360.0058510693</v>
      </c>
      <c r="C7" s="87">
        <v>47237.873797463</v>
      </c>
      <c r="D7" s="87">
        <v>0</v>
      </c>
      <c r="E7" s="87">
        <v>0</v>
      </c>
      <c r="F7" s="87">
        <v>0</v>
      </c>
      <c r="G7" s="87">
        <v>0</v>
      </c>
    </row>
    <row r="8" spans="1:7" ht="20.25" customHeight="1">
      <c r="A8" s="34" t="s">
        <v>57</v>
      </c>
      <c r="B8" s="87">
        <v>45978.791670953404</v>
      </c>
      <c r="C8" s="87">
        <v>86765.945827905</v>
      </c>
      <c r="D8" s="87">
        <v>0</v>
      </c>
      <c r="E8" s="87">
        <v>0</v>
      </c>
      <c r="F8" s="87">
        <v>82654.37901140095</v>
      </c>
      <c r="G8" s="87">
        <v>129802.58261434185</v>
      </c>
    </row>
    <row r="9" spans="1:7" ht="20.25" customHeight="1">
      <c r="A9" s="34" t="s">
        <v>58</v>
      </c>
      <c r="B9" s="87">
        <v>609746.030290467</v>
      </c>
      <c r="C9" s="87">
        <v>906573.855405007</v>
      </c>
      <c r="D9" s="87">
        <v>2129.21474908</v>
      </c>
      <c r="E9" s="87">
        <v>2813.1604704023703</v>
      </c>
      <c r="F9" s="87">
        <v>0</v>
      </c>
      <c r="G9" s="87">
        <v>0</v>
      </c>
    </row>
    <row r="10" spans="1:7" ht="20.25" customHeight="1">
      <c r="A10" s="34" t="s">
        <v>59</v>
      </c>
      <c r="B10" s="87">
        <v>23320.955016348213</v>
      </c>
      <c r="C10" s="87">
        <v>37365.611428003</v>
      </c>
      <c r="D10" s="87">
        <v>0</v>
      </c>
      <c r="E10" s="87">
        <v>0</v>
      </c>
      <c r="F10" s="87">
        <v>0</v>
      </c>
      <c r="G10" s="87">
        <v>0</v>
      </c>
    </row>
    <row r="11" spans="1:7" ht="20.25" customHeight="1">
      <c r="A11" s="34" t="s">
        <v>60</v>
      </c>
      <c r="B11" s="89">
        <v>0</v>
      </c>
      <c r="C11" s="89">
        <v>0</v>
      </c>
      <c r="D11" s="89">
        <v>182.861255434</v>
      </c>
      <c r="E11" s="89">
        <v>182.861255434</v>
      </c>
      <c r="F11" s="89">
        <v>0</v>
      </c>
      <c r="G11" s="89">
        <v>0</v>
      </c>
    </row>
    <row r="12" spans="1:7" ht="20.25" customHeight="1">
      <c r="A12" s="34" t="s">
        <v>91</v>
      </c>
      <c r="B12" s="89">
        <v>3.5141033803695487</v>
      </c>
      <c r="C12" s="89">
        <v>166.169620666</v>
      </c>
      <c r="D12" s="89">
        <v>0</v>
      </c>
      <c r="E12" s="89">
        <v>0</v>
      </c>
      <c r="F12" s="89">
        <v>0</v>
      </c>
      <c r="G12" s="89">
        <v>0</v>
      </c>
    </row>
    <row r="13" spans="1:7" ht="20.25" customHeight="1" thickBot="1">
      <c r="A13" s="85" t="s">
        <v>92</v>
      </c>
      <c r="B13" s="89">
        <v>68875.21059327567</v>
      </c>
      <c r="C13" s="89">
        <v>69853.197302614</v>
      </c>
      <c r="D13" s="89">
        <v>0</v>
      </c>
      <c r="E13" s="89">
        <v>18070.933949888</v>
      </c>
      <c r="F13" s="89">
        <v>0</v>
      </c>
      <c r="G13" s="89">
        <v>0</v>
      </c>
    </row>
    <row r="14" spans="1:7" ht="20.25" customHeight="1" thickBot="1">
      <c r="A14" s="84" t="s">
        <v>64</v>
      </c>
      <c r="B14" s="90">
        <v>898175.8214014119</v>
      </c>
      <c r="C14" s="90">
        <v>1217342.5546583135</v>
      </c>
      <c r="D14" s="91">
        <v>62743.823270078996</v>
      </c>
      <c r="E14" s="91">
        <v>61842.632631172746</v>
      </c>
      <c r="F14" s="91">
        <v>82654.37901140095</v>
      </c>
      <c r="G14" s="91">
        <v>129802.58261434185</v>
      </c>
    </row>
    <row r="15" spans="1:7" ht="20.25" customHeight="1">
      <c r="A15" s="83" t="s">
        <v>61</v>
      </c>
      <c r="B15" s="89"/>
      <c r="C15" s="89"/>
      <c r="D15" s="92"/>
      <c r="E15" s="92"/>
      <c r="F15" s="92"/>
      <c r="G15" s="92"/>
    </row>
    <row r="16" spans="1:7" ht="20.25" customHeight="1">
      <c r="A16" s="34" t="s">
        <v>62</v>
      </c>
      <c r="B16" s="89">
        <v>904085.821401412</v>
      </c>
      <c r="C16" s="89">
        <v>1217342.5546583133</v>
      </c>
      <c r="D16" s="89">
        <v>62560.962014645</v>
      </c>
      <c r="E16" s="89">
        <v>61659.77137573874</v>
      </c>
      <c r="F16" s="89">
        <v>82654.37901140095</v>
      </c>
      <c r="G16" s="89">
        <v>129802.58261434185</v>
      </c>
    </row>
    <row r="17" spans="1:7" ht="20.25" customHeight="1" thickBot="1">
      <c r="A17" s="34" t="s">
        <v>63</v>
      </c>
      <c r="B17" s="89">
        <v>0</v>
      </c>
      <c r="C17" s="89">
        <v>0</v>
      </c>
      <c r="D17" s="89">
        <v>182.861255434</v>
      </c>
      <c r="E17" s="89">
        <v>182.861255434</v>
      </c>
      <c r="F17" s="89">
        <v>0</v>
      </c>
      <c r="G17" s="89">
        <v>0</v>
      </c>
    </row>
    <row r="18" spans="1:7" ht="20.25" customHeight="1" thickTop="1">
      <c r="A18" s="53" t="s">
        <v>103</v>
      </c>
      <c r="B18" s="53"/>
      <c r="C18" s="53"/>
      <c r="D18" s="53"/>
      <c r="E18" s="53"/>
      <c r="F18" s="53"/>
      <c r="G18" s="53"/>
    </row>
    <row r="19" spans="4:7" ht="20.25" customHeight="1">
      <c r="D19" s="20"/>
      <c r="E19" s="20"/>
      <c r="F19" s="20"/>
      <c r="G19" s="20"/>
    </row>
    <row r="20" spans="4:7" ht="20.25" customHeight="1">
      <c r="D20" s="20"/>
      <c r="E20" s="20"/>
      <c r="F20" s="20"/>
      <c r="G20" s="20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rightToLeft="1" view="pageBreakPreview" zoomScale="112" zoomScaleSheetLayoutView="112" zoomScalePageLayoutView="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2" max="2" width="9.57421875" style="0" customWidth="1"/>
    <col min="3" max="3" width="12.140625" style="0" customWidth="1"/>
    <col min="4" max="4" width="12.57421875" style="0" customWidth="1"/>
    <col min="5" max="5" width="12.421875" style="0" customWidth="1"/>
    <col min="6" max="6" width="16.00390625" style="0" customWidth="1"/>
    <col min="7" max="7" width="18.421875" style="0" customWidth="1"/>
    <col min="8" max="8" width="11.28125" style="0" bestFit="1" customWidth="1"/>
  </cols>
  <sheetData>
    <row r="1" spans="1:7" ht="44.25" customHeight="1" thickBot="1">
      <c r="A1" s="56" t="s">
        <v>119</v>
      </c>
      <c r="B1" s="56"/>
      <c r="C1" s="56"/>
      <c r="D1" s="56"/>
      <c r="E1" s="56"/>
      <c r="F1" s="56"/>
      <c r="G1" s="56"/>
    </row>
    <row r="2" spans="1:7" ht="31.5" customHeight="1" thickBot="1" thickTop="1">
      <c r="A2" s="32"/>
      <c r="B2" s="57" t="s">
        <v>120</v>
      </c>
      <c r="C2" s="58"/>
      <c r="D2" s="57" t="s">
        <v>53</v>
      </c>
      <c r="E2" s="58"/>
      <c r="F2" s="57" t="s">
        <v>121</v>
      </c>
      <c r="G2" s="58"/>
    </row>
    <row r="3" spans="1:7" ht="17.25" thickBot="1" thickTop="1">
      <c r="A3" s="27" t="s">
        <v>4</v>
      </c>
      <c r="B3" s="26">
        <v>1398</v>
      </c>
      <c r="C3" s="26">
        <v>1399</v>
      </c>
      <c r="D3" s="26">
        <v>1398</v>
      </c>
      <c r="E3" s="26">
        <v>1399</v>
      </c>
      <c r="F3" s="26">
        <v>1398</v>
      </c>
      <c r="G3" s="26">
        <v>1399</v>
      </c>
    </row>
    <row r="4" spans="1:8" ht="16.5" thickTop="1">
      <c r="A4" s="22" t="s">
        <v>47</v>
      </c>
      <c r="B4" s="15">
        <v>0</v>
      </c>
      <c r="C4" s="15">
        <v>0</v>
      </c>
      <c r="D4" s="15">
        <v>898976.073613533</v>
      </c>
      <c r="E4" s="15">
        <v>1210719.880856507</v>
      </c>
      <c r="F4" s="15">
        <v>82654.37901140095</v>
      </c>
      <c r="G4" s="15">
        <f>129802582614342/1000000000</f>
        <v>129802.582614342</v>
      </c>
      <c r="H4" s="46"/>
    </row>
    <row r="5" spans="1:7" ht="15.75">
      <c r="A5" s="3" t="s">
        <v>48</v>
      </c>
      <c r="B5" s="15">
        <v>0</v>
      </c>
      <c r="C5" s="15">
        <v>0</v>
      </c>
      <c r="D5" s="15">
        <v>8026.041739839621</v>
      </c>
      <c r="E5" s="15">
        <v>3564.106500395</v>
      </c>
      <c r="F5" s="15">
        <v>0</v>
      </c>
      <c r="G5" s="15">
        <v>0</v>
      </c>
    </row>
    <row r="6" spans="1:7" ht="15.75">
      <c r="A6" s="3" t="s">
        <v>49</v>
      </c>
      <c r="B6" s="15">
        <v>0</v>
      </c>
      <c r="C6" s="15">
        <v>0</v>
      </c>
      <c r="D6" s="15">
        <v>927.7016594186797</v>
      </c>
      <c r="E6" s="15">
        <v>4706.319380143</v>
      </c>
      <c r="F6" s="15">
        <v>0</v>
      </c>
      <c r="G6" s="15">
        <v>0</v>
      </c>
    </row>
    <row r="7" spans="1:7" ht="16.5" thickBot="1">
      <c r="A7" s="31" t="s">
        <v>122</v>
      </c>
      <c r="B7" s="41">
        <v>0</v>
      </c>
      <c r="C7" s="41">
        <v>0</v>
      </c>
      <c r="D7" s="41">
        <v>12215.4441183977</v>
      </c>
      <c r="E7" s="41">
        <v>29524.697880058</v>
      </c>
      <c r="F7" s="41">
        <v>0</v>
      </c>
      <c r="G7" s="41">
        <v>0</v>
      </c>
    </row>
    <row r="8" spans="1:7" ht="15.75">
      <c r="A8" s="3" t="s">
        <v>50</v>
      </c>
      <c r="B8" s="15">
        <v>0</v>
      </c>
      <c r="C8" s="15">
        <v>0</v>
      </c>
      <c r="D8" s="15">
        <v>920145.261131189</v>
      </c>
      <c r="E8" s="15">
        <v>1248515.0046171031</v>
      </c>
      <c r="F8" s="15">
        <v>82654.37901140095</v>
      </c>
      <c r="G8" s="15">
        <v>129802.582614342</v>
      </c>
    </row>
    <row r="9" spans="1:7" ht="15.75" customHeight="1" thickBot="1">
      <c r="A9" s="31" t="s">
        <v>51</v>
      </c>
      <c r="B9" s="41">
        <v>0</v>
      </c>
      <c r="C9" s="41">
        <v>0</v>
      </c>
      <c r="D9" s="75">
        <v>-24037.93972977721</v>
      </c>
      <c r="E9" s="75">
        <v>-31172.44995878978</v>
      </c>
      <c r="F9" s="41">
        <v>0</v>
      </c>
      <c r="G9" s="41">
        <v>0</v>
      </c>
    </row>
    <row r="10" spans="1:7" ht="16.5" thickBot="1">
      <c r="A10" s="3" t="s">
        <v>52</v>
      </c>
      <c r="B10" s="15">
        <v>0</v>
      </c>
      <c r="C10" s="15">
        <v>0</v>
      </c>
      <c r="D10" s="49">
        <v>896107.3214014118</v>
      </c>
      <c r="E10" s="50">
        <v>1217342.5546583133</v>
      </c>
      <c r="F10" s="50">
        <v>82654.37901140095</v>
      </c>
      <c r="G10" s="50">
        <v>129802.582614342</v>
      </c>
    </row>
    <row r="11" spans="1:7" ht="16.5" thickTop="1">
      <c r="A11" s="59" t="s">
        <v>123</v>
      </c>
      <c r="B11" s="59"/>
      <c r="C11" s="59"/>
      <c r="D11" s="59"/>
      <c r="E11" s="59"/>
      <c r="F11" s="59"/>
      <c r="G11" s="59"/>
    </row>
    <row r="12" spans="4:7" ht="12.75">
      <c r="D12" s="20"/>
      <c r="E12" s="20"/>
      <c r="F12" s="20"/>
      <c r="G12" s="2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6" sqref="C6"/>
    </sheetView>
  </sheetViews>
  <sheetFormatPr defaultColWidth="9.140625" defaultRowHeight="12.75"/>
  <cols>
    <col min="1" max="1" width="38.421875" style="0" customWidth="1"/>
    <col min="2" max="2" width="11.8515625" style="0" customWidth="1"/>
    <col min="3" max="3" width="12.7109375" style="0" customWidth="1"/>
  </cols>
  <sheetData>
    <row r="1" spans="1:3" ht="43.5" customHeight="1" thickBot="1">
      <c r="A1" s="51" t="s">
        <v>124</v>
      </c>
      <c r="B1" s="60"/>
      <c r="C1" s="60"/>
    </row>
    <row r="2" spans="1:3" ht="17.25" thickBot="1" thickTop="1">
      <c r="A2" s="28" t="s">
        <v>37</v>
      </c>
      <c r="B2" s="26">
        <v>1398</v>
      </c>
      <c r="C2" s="26">
        <v>1399</v>
      </c>
    </row>
    <row r="3" spans="1:3" ht="17.25" thickBot="1" thickTop="1">
      <c r="A3" s="4" t="s">
        <v>125</v>
      </c>
      <c r="B3" s="8">
        <v>62394</v>
      </c>
      <c r="C3" s="8">
        <v>70757</v>
      </c>
    </row>
    <row r="4" spans="1:3" ht="16.5" thickBot="1">
      <c r="A4" s="4" t="s">
        <v>126</v>
      </c>
      <c r="B4" s="8">
        <v>41588</v>
      </c>
      <c r="C4" s="8">
        <v>53052</v>
      </c>
    </row>
    <row r="5" spans="1:3" ht="16.5" thickBot="1">
      <c r="A5" s="4" t="s">
        <v>127</v>
      </c>
      <c r="B5" s="8">
        <v>2293</v>
      </c>
      <c r="C5" s="8">
        <v>1117</v>
      </c>
    </row>
    <row r="6" spans="1:3" ht="16.5" thickBot="1">
      <c r="A6" s="4" t="s">
        <v>128</v>
      </c>
      <c r="B6" s="8">
        <v>1797</v>
      </c>
      <c r="C6" s="8">
        <v>3117</v>
      </c>
    </row>
    <row r="7" spans="1:3" ht="16.5" thickBot="1">
      <c r="A7" s="4" t="s">
        <v>46</v>
      </c>
      <c r="B7" s="8">
        <v>7481</v>
      </c>
      <c r="C7" s="8">
        <v>13714</v>
      </c>
    </row>
    <row r="8" spans="1:3" ht="16.5" thickTop="1">
      <c r="A8" s="59" t="s">
        <v>123</v>
      </c>
      <c r="B8" s="59"/>
      <c r="C8" s="59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61" t="s">
        <v>129</v>
      </c>
      <c r="B1" s="61"/>
      <c r="C1" s="61"/>
    </row>
    <row r="2" spans="1:3" ht="17.25" thickBot="1" thickTop="1">
      <c r="A2" s="25" t="s">
        <v>0</v>
      </c>
      <c r="B2" s="26">
        <v>1398</v>
      </c>
      <c r="C2" s="26">
        <v>1399</v>
      </c>
    </row>
    <row r="3" spans="1:3" ht="17.25" thickBot="1" thickTop="1">
      <c r="A3" s="4" t="s">
        <v>5</v>
      </c>
      <c r="B3" s="1">
        <v>1030</v>
      </c>
      <c r="C3" s="2">
        <v>1027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62" t="s">
        <v>130</v>
      </c>
      <c r="B5" s="62"/>
      <c r="C5" s="6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10" sqref="A10:C10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52" t="s">
        <v>131</v>
      </c>
      <c r="B1" s="52"/>
      <c r="C1" s="52"/>
    </row>
    <row r="2" spans="1:3" ht="17.25" thickBot="1" thickTop="1">
      <c r="A2" s="25" t="s">
        <v>0</v>
      </c>
      <c r="B2" s="26">
        <v>1398</v>
      </c>
      <c r="C2" s="26">
        <v>1399</v>
      </c>
    </row>
    <row r="3" spans="1:3" ht="17.25" thickBot="1" thickTop="1">
      <c r="A3" s="11" t="s">
        <v>7</v>
      </c>
      <c r="B3" s="47">
        <v>49</v>
      </c>
      <c r="C3" s="47">
        <v>49</v>
      </c>
    </row>
    <row r="4" spans="1:3" ht="16.5" thickBot="1">
      <c r="A4" s="11" t="s">
        <v>8</v>
      </c>
      <c r="B4" s="47">
        <v>3476</v>
      </c>
      <c r="C4" s="47">
        <v>3456</v>
      </c>
    </row>
    <row r="5" spans="1:3" ht="15" customHeight="1" thickBot="1">
      <c r="A5" s="10" t="s">
        <v>9</v>
      </c>
      <c r="B5" s="47">
        <v>2171</v>
      </c>
      <c r="C5" s="47">
        <v>3093</v>
      </c>
    </row>
    <row r="6" spans="1:3" ht="16.5" thickBot="1">
      <c r="A6" s="11" t="s">
        <v>10</v>
      </c>
      <c r="B6" s="47">
        <v>1030</v>
      </c>
      <c r="C6" s="47">
        <v>1027</v>
      </c>
    </row>
    <row r="7" spans="1:3" ht="16.5" thickBot="1">
      <c r="A7" s="11" t="s">
        <v>36</v>
      </c>
      <c r="B7" s="47">
        <v>9881478</v>
      </c>
      <c r="C7" s="47">
        <v>8065367</v>
      </c>
    </row>
    <row r="8" spans="1:3" ht="16.5" thickBot="1">
      <c r="A8" s="12" t="s">
        <v>11</v>
      </c>
      <c r="B8" s="48">
        <v>205917</v>
      </c>
      <c r="C8" s="48">
        <v>197300</v>
      </c>
    </row>
    <row r="9" spans="1:3" ht="17.25" thickBot="1" thickTop="1">
      <c r="A9" s="53" t="s">
        <v>130</v>
      </c>
      <c r="B9" s="53"/>
      <c r="C9" s="53"/>
    </row>
    <row r="10" spans="1:3" ht="16.5" thickTop="1">
      <c r="A10" s="63" t="s">
        <v>132</v>
      </c>
      <c r="B10" s="63"/>
      <c r="C10" s="6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5" width="3.7109375" style="0" bestFit="1" customWidth="1"/>
    <col min="6" max="6" width="3.57421875" style="0" bestFit="1" customWidth="1"/>
    <col min="7" max="7" width="4.421875" style="0" bestFit="1" customWidth="1"/>
    <col min="8" max="10" width="3.7109375" style="0" bestFit="1" customWidth="1"/>
    <col min="11" max="11" width="4.28125" style="0" customWidth="1"/>
    <col min="12" max="12" width="6.57421875" style="0" customWidth="1"/>
    <col min="13" max="13" width="4.57421875" style="0" bestFit="1" customWidth="1"/>
    <col min="14" max="14" width="4.140625" style="0" bestFit="1" customWidth="1"/>
    <col min="15" max="16" width="3.7109375" style="0" bestFit="1" customWidth="1"/>
    <col min="17" max="17" width="4.8515625" style="0" bestFit="1" customWidth="1"/>
    <col min="18" max="18" width="6.00390625" style="0" customWidth="1"/>
    <col min="19" max="19" width="6.421875" style="0" bestFit="1" customWidth="1"/>
  </cols>
  <sheetData>
    <row r="1" spans="1:19" ht="18.75" thickBot="1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40.5" customHeight="1" thickBot="1" thickTop="1">
      <c r="A2" s="109" t="s">
        <v>12</v>
      </c>
      <c r="B2" s="110" t="s">
        <v>13</v>
      </c>
      <c r="C2" s="111" t="s">
        <v>14</v>
      </c>
      <c r="D2" s="112"/>
      <c r="E2" s="111" t="s">
        <v>15</v>
      </c>
      <c r="F2" s="112"/>
      <c r="G2" s="111" t="s">
        <v>16</v>
      </c>
      <c r="H2" s="112"/>
      <c r="I2" s="111" t="s">
        <v>17</v>
      </c>
      <c r="J2" s="112"/>
      <c r="K2" s="111" t="s">
        <v>18</v>
      </c>
      <c r="L2" s="112"/>
      <c r="M2" s="111" t="s">
        <v>19</v>
      </c>
      <c r="N2" s="112"/>
      <c r="O2" s="111" t="s">
        <v>20</v>
      </c>
      <c r="P2" s="112"/>
      <c r="Q2" s="111" t="s">
        <v>21</v>
      </c>
      <c r="R2" s="112"/>
      <c r="S2" s="113" t="s">
        <v>22</v>
      </c>
    </row>
    <row r="3" spans="1:19" ht="36" customHeight="1" thickBot="1">
      <c r="A3" s="114"/>
      <c r="B3" s="115" t="s">
        <v>23</v>
      </c>
      <c r="C3" s="116" t="s">
        <v>24</v>
      </c>
      <c r="D3" s="115" t="s">
        <v>25</v>
      </c>
      <c r="E3" s="116" t="s">
        <v>24</v>
      </c>
      <c r="F3" s="115" t="s">
        <v>25</v>
      </c>
      <c r="G3" s="116" t="s">
        <v>24</v>
      </c>
      <c r="H3" s="115" t="s">
        <v>25</v>
      </c>
      <c r="I3" s="116" t="s">
        <v>24</v>
      </c>
      <c r="J3" s="115" t="s">
        <v>25</v>
      </c>
      <c r="K3" s="116" t="s">
        <v>24</v>
      </c>
      <c r="L3" s="115" t="s">
        <v>25</v>
      </c>
      <c r="M3" s="116" t="s">
        <v>24</v>
      </c>
      <c r="N3" s="115" t="s">
        <v>25</v>
      </c>
      <c r="O3" s="116" t="s">
        <v>24</v>
      </c>
      <c r="P3" s="115" t="s">
        <v>25</v>
      </c>
      <c r="Q3" s="116" t="s">
        <v>24</v>
      </c>
      <c r="R3" s="117" t="s">
        <v>25</v>
      </c>
      <c r="S3" s="118"/>
    </row>
    <row r="4" spans="1:19" ht="17.25" thickBot="1" thickTop="1">
      <c r="A4" s="102" t="s">
        <v>26</v>
      </c>
      <c r="B4" s="103"/>
      <c r="C4" s="93"/>
      <c r="D4" s="94">
        <v>1</v>
      </c>
      <c r="E4" s="94"/>
      <c r="F4" s="94"/>
      <c r="G4" s="94">
        <v>22</v>
      </c>
      <c r="H4" s="94">
        <v>1</v>
      </c>
      <c r="I4" s="94">
        <v>10</v>
      </c>
      <c r="J4" s="94"/>
      <c r="K4" s="94">
        <v>72</v>
      </c>
      <c r="L4" s="94">
        <v>60</v>
      </c>
      <c r="M4" s="94">
        <v>126</v>
      </c>
      <c r="N4" s="94">
        <v>60</v>
      </c>
      <c r="O4" s="94"/>
      <c r="P4" s="94"/>
      <c r="Q4" s="94">
        <v>230</v>
      </c>
      <c r="R4" s="94">
        <v>122</v>
      </c>
      <c r="S4" s="94">
        <v>352</v>
      </c>
    </row>
    <row r="5" spans="1:19" ht="16.5" thickBot="1">
      <c r="A5" s="104" t="s">
        <v>27</v>
      </c>
      <c r="B5" s="105"/>
      <c r="C5" s="95">
        <v>1</v>
      </c>
      <c r="D5" s="96"/>
      <c r="E5" s="96">
        <v>2</v>
      </c>
      <c r="F5" s="96"/>
      <c r="G5" s="96">
        <v>155</v>
      </c>
      <c r="H5" s="96">
        <v>1</v>
      </c>
      <c r="I5" s="96">
        <v>87</v>
      </c>
      <c r="J5" s="96">
        <v>1</v>
      </c>
      <c r="K5" s="96">
        <v>193</v>
      </c>
      <c r="L5" s="96">
        <v>10</v>
      </c>
      <c r="M5" s="96">
        <v>92</v>
      </c>
      <c r="N5" s="96">
        <v>16</v>
      </c>
      <c r="O5" s="96">
        <v>1</v>
      </c>
      <c r="P5" s="96"/>
      <c r="Q5" s="96">
        <v>531</v>
      </c>
      <c r="R5" s="96">
        <v>28</v>
      </c>
      <c r="S5" s="96">
        <v>559</v>
      </c>
    </row>
    <row r="6" spans="1:19" ht="16.5" thickBot="1">
      <c r="A6" s="104" t="s">
        <v>28</v>
      </c>
      <c r="B6" s="105"/>
      <c r="C6" s="95"/>
      <c r="D6" s="96"/>
      <c r="E6" s="96">
        <v>8</v>
      </c>
      <c r="F6" s="96"/>
      <c r="G6" s="96">
        <v>213</v>
      </c>
      <c r="H6" s="96"/>
      <c r="I6" s="96">
        <v>228</v>
      </c>
      <c r="J6" s="96">
        <v>1</v>
      </c>
      <c r="K6" s="96">
        <v>682</v>
      </c>
      <c r="L6" s="96">
        <v>2</v>
      </c>
      <c r="M6" s="96">
        <v>353</v>
      </c>
      <c r="N6" s="96">
        <v>5</v>
      </c>
      <c r="O6" s="96">
        <v>1</v>
      </c>
      <c r="P6" s="96">
        <v>1</v>
      </c>
      <c r="Q6" s="96">
        <v>1485</v>
      </c>
      <c r="R6" s="96">
        <v>9</v>
      </c>
      <c r="S6" s="96">
        <v>1494</v>
      </c>
    </row>
    <row r="7" spans="1:19" ht="16.5" thickBot="1">
      <c r="A7" s="104" t="s">
        <v>29</v>
      </c>
      <c r="B7" s="106"/>
      <c r="C7" s="97"/>
      <c r="D7" s="98"/>
      <c r="E7" s="98">
        <v>4</v>
      </c>
      <c r="F7" s="98"/>
      <c r="G7" s="98">
        <v>193</v>
      </c>
      <c r="H7" s="98">
        <v>2</v>
      </c>
      <c r="I7" s="98">
        <v>173</v>
      </c>
      <c r="J7" s="98">
        <v>92</v>
      </c>
      <c r="K7" s="98">
        <v>986</v>
      </c>
      <c r="L7" s="98">
        <v>661</v>
      </c>
      <c r="M7" s="98">
        <v>577</v>
      </c>
      <c r="N7" s="98">
        <v>238</v>
      </c>
      <c r="O7" s="98">
        <v>6</v>
      </c>
      <c r="P7" s="98">
        <v>2</v>
      </c>
      <c r="Q7" s="96">
        <v>1939</v>
      </c>
      <c r="R7" s="96">
        <v>995</v>
      </c>
      <c r="S7" s="96">
        <v>2934</v>
      </c>
    </row>
    <row r="8" spans="1:19" ht="16.5" thickBot="1">
      <c r="A8" s="104" t="s">
        <v>30</v>
      </c>
      <c r="B8" s="106"/>
      <c r="C8" s="97"/>
      <c r="D8" s="98"/>
      <c r="E8" s="98">
        <v>27</v>
      </c>
      <c r="F8" s="98"/>
      <c r="G8" s="98">
        <v>414</v>
      </c>
      <c r="H8" s="98">
        <v>28</v>
      </c>
      <c r="I8" s="98">
        <v>220</v>
      </c>
      <c r="J8" s="98">
        <v>62</v>
      </c>
      <c r="K8" s="98">
        <v>1453</v>
      </c>
      <c r="L8" s="98">
        <v>380</v>
      </c>
      <c r="M8" s="98">
        <v>798</v>
      </c>
      <c r="N8" s="98">
        <v>149</v>
      </c>
      <c r="O8" s="98">
        <v>11</v>
      </c>
      <c r="P8" s="98">
        <v>2</v>
      </c>
      <c r="Q8" s="96">
        <v>2923</v>
      </c>
      <c r="R8" s="96">
        <v>621</v>
      </c>
      <c r="S8" s="96">
        <v>3544</v>
      </c>
    </row>
    <row r="9" spans="1:19" ht="16.5" thickBot="1">
      <c r="A9" s="104" t="s">
        <v>31</v>
      </c>
      <c r="B9" s="106"/>
      <c r="C9" s="97">
        <v>4</v>
      </c>
      <c r="D9" s="98"/>
      <c r="E9" s="98">
        <v>17</v>
      </c>
      <c r="F9" s="98"/>
      <c r="G9" s="98">
        <v>353</v>
      </c>
      <c r="H9" s="98">
        <v>17</v>
      </c>
      <c r="I9" s="98">
        <v>86</v>
      </c>
      <c r="J9" s="98">
        <v>8</v>
      </c>
      <c r="K9" s="98">
        <v>254</v>
      </c>
      <c r="L9" s="98">
        <v>28</v>
      </c>
      <c r="M9" s="98">
        <v>112</v>
      </c>
      <c r="N9" s="98">
        <v>9</v>
      </c>
      <c r="O9" s="98">
        <v>2</v>
      </c>
      <c r="P9" s="98"/>
      <c r="Q9" s="96">
        <v>828</v>
      </c>
      <c r="R9" s="96">
        <v>62</v>
      </c>
      <c r="S9" s="96">
        <v>890</v>
      </c>
    </row>
    <row r="10" spans="1:19" ht="16.5" thickBot="1">
      <c r="A10" s="104" t="s">
        <v>45</v>
      </c>
      <c r="B10" s="106"/>
      <c r="C10" s="97"/>
      <c r="D10" s="98"/>
      <c r="E10" s="98"/>
      <c r="F10" s="98"/>
      <c r="G10" s="98">
        <v>1</v>
      </c>
      <c r="H10" s="98"/>
      <c r="I10" s="98"/>
      <c r="J10" s="98"/>
      <c r="K10" s="98">
        <v>2</v>
      </c>
      <c r="L10" s="98"/>
      <c r="M10" s="98">
        <v>1</v>
      </c>
      <c r="N10" s="98"/>
      <c r="O10" s="98"/>
      <c r="P10" s="98"/>
      <c r="Q10" s="96">
        <v>4</v>
      </c>
      <c r="R10" s="96">
        <v>0</v>
      </c>
      <c r="S10" s="96">
        <v>4</v>
      </c>
    </row>
    <row r="11" spans="1:19" ht="21" customHeight="1" thickBot="1">
      <c r="A11" s="107" t="s">
        <v>21</v>
      </c>
      <c r="B11" s="108"/>
      <c r="C11" s="99">
        <v>5</v>
      </c>
      <c r="D11" s="100">
        <v>1</v>
      </c>
      <c r="E11" s="100">
        <v>58</v>
      </c>
      <c r="F11" s="100"/>
      <c r="G11" s="100">
        <v>1351</v>
      </c>
      <c r="H11" s="100">
        <v>49</v>
      </c>
      <c r="I11" s="100">
        <v>804</v>
      </c>
      <c r="J11" s="100">
        <v>164</v>
      </c>
      <c r="K11" s="100">
        <v>3642</v>
      </c>
      <c r="L11" s="100">
        <v>1141</v>
      </c>
      <c r="M11" s="100">
        <v>2059</v>
      </c>
      <c r="N11" s="100">
        <v>477</v>
      </c>
      <c r="O11" s="100">
        <v>21</v>
      </c>
      <c r="P11" s="100">
        <v>5</v>
      </c>
      <c r="Q11" s="100">
        <v>7940</v>
      </c>
      <c r="R11" s="100">
        <v>1837</v>
      </c>
      <c r="S11" s="101">
        <v>9777</v>
      </c>
    </row>
    <row r="12" spans="1:19" ht="17.25" thickBot="1" thickTop="1">
      <c r="A12" s="59" t="s">
        <v>133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16.5" thickTop="1">
      <c r="A13" s="64" t="s">
        <v>134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</sheetData>
  <sheetProtection/>
  <mergeCells count="21"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rightToLeft="1" view="pageBreakPreview" zoomScale="150" zoomScaleSheetLayoutView="150" zoomScalePageLayoutView="0" workbookViewId="0" topLeftCell="A1">
      <selection activeCell="C4" sqref="C4"/>
    </sheetView>
  </sheetViews>
  <sheetFormatPr defaultColWidth="9.140625" defaultRowHeight="12.75"/>
  <cols>
    <col min="1" max="1" width="28.00390625" style="21" customWidth="1"/>
    <col min="2" max="2" width="15.28125" style="21" bestFit="1" customWidth="1"/>
    <col min="3" max="3" width="16.140625" style="21" customWidth="1"/>
    <col min="4" max="4" width="18.57421875" style="21" bestFit="1" customWidth="1"/>
    <col min="5" max="16384" width="9.140625" style="21" customWidth="1"/>
  </cols>
  <sheetData>
    <row r="1" spans="1:3" ht="44.25" customHeight="1" thickBot="1">
      <c r="A1" s="65" t="s">
        <v>135</v>
      </c>
      <c r="B1" s="66"/>
      <c r="C1" s="66"/>
    </row>
    <row r="2" spans="1:3" ht="17.25" thickBot="1" thickTop="1">
      <c r="A2" s="23" t="s">
        <v>0</v>
      </c>
      <c r="B2" s="29">
        <v>1398</v>
      </c>
      <c r="C2" s="29">
        <v>1399</v>
      </c>
    </row>
    <row r="3" spans="1:3" ht="16.5" thickTop="1">
      <c r="A3" s="30" t="s">
        <v>136</v>
      </c>
      <c r="B3" s="119">
        <v>129497.409340267</v>
      </c>
      <c r="C3" s="119">
        <v>153111.27078558</v>
      </c>
    </row>
    <row r="4" spans="1:3" ht="16.5" thickBot="1">
      <c r="A4" s="14" t="s">
        <v>137</v>
      </c>
      <c r="B4" s="121">
        <v>-118604.764025986</v>
      </c>
      <c r="C4" s="122">
        <v>-141161.623796136</v>
      </c>
    </row>
    <row r="5" spans="1:3" ht="15.75">
      <c r="A5" s="14" t="s">
        <v>138</v>
      </c>
      <c r="B5" s="119">
        <v>10892.645314280991</v>
      </c>
      <c r="C5" s="119">
        <v>11949.646989444009</v>
      </c>
    </row>
    <row r="6" spans="1:3" ht="15.75">
      <c r="A6" s="14"/>
      <c r="B6" s="119"/>
      <c r="C6" s="119"/>
    </row>
    <row r="7" spans="1:3" ht="15.75">
      <c r="A7" s="17" t="s">
        <v>32</v>
      </c>
      <c r="B7" s="119">
        <v>7355.219064143</v>
      </c>
      <c r="C7" s="119">
        <v>10871.379893566</v>
      </c>
    </row>
    <row r="8" spans="1:3" ht="19.5" customHeight="1" thickBot="1">
      <c r="A8" s="14" t="s">
        <v>34</v>
      </c>
      <c r="B8" s="121">
        <v>-3779.226277103</v>
      </c>
      <c r="C8" s="122">
        <v>-4063.449037634</v>
      </c>
    </row>
    <row r="9" spans="1:3" ht="15.75">
      <c r="A9" s="14" t="s">
        <v>38</v>
      </c>
      <c r="B9" s="119">
        <v>3575.9927870399997</v>
      </c>
      <c r="C9" s="119">
        <v>6807.930855932</v>
      </c>
    </row>
    <row r="10" spans="1:3" ht="15.75">
      <c r="A10" s="14"/>
      <c r="B10" s="119"/>
      <c r="C10" s="119"/>
    </row>
    <row r="11" spans="1:3" ht="15.75">
      <c r="A11" s="17" t="s">
        <v>139</v>
      </c>
      <c r="B11" s="119">
        <v>21409.897905296802</v>
      </c>
      <c r="C11" s="119">
        <v>45438.03102465575</v>
      </c>
    </row>
    <row r="12" spans="1:3" ht="15.75">
      <c r="A12" s="17" t="s">
        <v>39</v>
      </c>
      <c r="B12" s="119">
        <v>4559.51879411</v>
      </c>
      <c r="C12" s="119">
        <v>8658.517646806</v>
      </c>
    </row>
    <row r="13" spans="1:3" ht="16.5" thickBot="1">
      <c r="A13" s="14" t="s">
        <v>40</v>
      </c>
      <c r="B13" s="121">
        <v>0</v>
      </c>
      <c r="C13" s="122">
        <v>0</v>
      </c>
    </row>
    <row r="14" spans="1:3" ht="15.75">
      <c r="A14" s="14" t="s">
        <v>41</v>
      </c>
      <c r="B14" s="119">
        <v>40438.0548007278</v>
      </c>
      <c r="C14" s="119">
        <v>72854.12651683776</v>
      </c>
    </row>
    <row r="15" spans="1:3" ht="15.75">
      <c r="A15" s="14"/>
      <c r="B15" s="119"/>
      <c r="C15" s="119"/>
    </row>
    <row r="16" spans="1:4" ht="15.75">
      <c r="A16" s="14" t="s">
        <v>33</v>
      </c>
      <c r="B16" s="119">
        <f>1003.00260818-B23</f>
        <v>1003.00260818</v>
      </c>
      <c r="C16" s="119">
        <f>1586.930986685-C23</f>
        <v>1586.930986685</v>
      </c>
      <c r="D16" s="42"/>
    </row>
    <row r="17" spans="1:4" ht="15.75">
      <c r="A17" s="14" t="s">
        <v>140</v>
      </c>
      <c r="B17" s="119"/>
      <c r="C17" s="119"/>
      <c r="D17" s="42"/>
    </row>
    <row r="18" spans="1:3" ht="15.75">
      <c r="A18" s="35" t="s">
        <v>141</v>
      </c>
      <c r="B18" s="119">
        <v>-21185.206385817</v>
      </c>
      <c r="C18" s="119">
        <v>-33086.523354231</v>
      </c>
    </row>
    <row r="19" spans="1:3" ht="15.75">
      <c r="A19" s="35" t="s">
        <v>142</v>
      </c>
      <c r="B19" s="119">
        <v>-9247.98959426</v>
      </c>
      <c r="C19" s="119">
        <v>-24694.481369951</v>
      </c>
    </row>
    <row r="20" spans="1:3" ht="15.75">
      <c r="A20" s="14" t="s">
        <v>143</v>
      </c>
      <c r="B20" s="119">
        <v>-6689.000214999246</v>
      </c>
      <c r="C20" s="119">
        <v>-8033.33861289253</v>
      </c>
    </row>
    <row r="21" spans="1:3" ht="15.75">
      <c r="A21" s="17" t="s">
        <v>144</v>
      </c>
      <c r="B21" s="119">
        <v>-1228.639686461</v>
      </c>
      <c r="C21" s="119">
        <v>-357.928949619</v>
      </c>
    </row>
    <row r="22" spans="1:3" ht="15.75">
      <c r="A22" s="17" t="s">
        <v>42</v>
      </c>
      <c r="B22" s="119">
        <v>-887.276029482</v>
      </c>
      <c r="C22" s="119">
        <v>-1167.930591155</v>
      </c>
    </row>
    <row r="23" spans="1:3" ht="16.5" thickBot="1">
      <c r="A23" s="17" t="s">
        <v>145</v>
      </c>
      <c r="B23" s="121">
        <v>0</v>
      </c>
      <c r="C23" s="122">
        <v>0</v>
      </c>
    </row>
    <row r="24" spans="1:3" ht="15.75">
      <c r="A24" s="14" t="s">
        <v>43</v>
      </c>
      <c r="B24" s="119">
        <v>2202.9454978885537</v>
      </c>
      <c r="C24" s="119">
        <v>7100.854625674219</v>
      </c>
    </row>
    <row r="25" spans="1:3" ht="16.5" thickBot="1">
      <c r="A25" s="14" t="s">
        <v>44</v>
      </c>
      <c r="B25" s="121">
        <v>0</v>
      </c>
      <c r="C25" s="122">
        <v>0</v>
      </c>
    </row>
    <row r="26" spans="1:3" ht="16.5" thickBot="1">
      <c r="A26" s="16" t="s">
        <v>35</v>
      </c>
      <c r="B26" s="120">
        <v>2202.9454978885537</v>
      </c>
      <c r="C26" s="120">
        <v>7100.854625674219</v>
      </c>
    </row>
    <row r="27" spans="1:3" ht="17.25" thickBot="1" thickTop="1">
      <c r="A27" s="67" t="s">
        <v>133</v>
      </c>
      <c r="B27" s="68"/>
      <c r="C27" s="6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2021-08-28T07:13:05Z</cp:lastPrinted>
  <dcterms:created xsi:type="dcterms:W3CDTF">2010-08-18T05:06:50Z</dcterms:created>
  <dcterms:modified xsi:type="dcterms:W3CDTF">2021-08-30T05:02:50Z</dcterms:modified>
  <cp:category/>
  <cp:version/>
  <cp:contentType/>
  <cp:contentStatus/>
</cp:coreProperties>
</file>