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80" windowHeight="813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<sst xmlns="http://schemas.openxmlformats.org/spreadsheetml/2006/main" count="169" uniqueCount="145">
  <si>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</si>
  <si>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</si>
  <si>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</si>
  <si>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</si>
  <si>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</si>
  <si>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</si>
  <si>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</si>
  <si>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</si>
  <si>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</si>
  <si>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</si>
  <si>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</si>
  <si>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</si>
  <si>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</si>
  <si>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</si>
  <si>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</si>
  <si>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</si>
  <si>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</si>
  <si>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</si>
  <si>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</si>
  <si>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</si>
  <si>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</si>
  <si>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</si>
  <si>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</si>
  <si>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</si>
  <si>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</si>
  <si>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</si>
  <si>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</si>
  <si>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</si>
  <si>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</si>
  <si>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</si>
  <si>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</si>
  <si>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</si>
  <si>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</si>
  <si>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</si>
  <si>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</si>
  <si>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</si>
  <si>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</si>
  <si>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</si>
  <si>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</si>
  <si>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</si>
  <si>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</si>
  <si>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</si>
  <si>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</si>
  <si>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</si>
  <si>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</si>
  <si>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</si>
  <si>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</si>
  <si>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</si>
  <si>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</si>
  <si>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</si>
  <si>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</si>
  <si>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</si>
  <si>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</si>
  <si>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</si>
  <si>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</si>
  <si>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</si>
  <si>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</si>
  <si>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</si>
  <si>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</si>
  <si>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</si>
  <si>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</si>
  <si>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</si>
  <si>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</si>
  <si>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</si>
  <si>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</si>
  <si>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</si>
  <si>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</si>
  <si>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</si>
  <si>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</si>
  <si>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</si>
  <si>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</si>
  <si>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</si>
  <si>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</si>
  <si>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</si>
  <si>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</si>
  <si>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</si>
  <si>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سود پرداختنی سپرده های سرمایه گذاری مدت دار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</si>
  <si>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</si>
  <si>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</si>
  <si>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</si>
  <si>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</si>
  <si>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</si>
  <si>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</si>
  <si>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</si>
  <si>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</si>
  <si>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</si>
  <si>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</si>
  <si>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</si>
  <si>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</si>
  <si>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</si>
  <si>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</si>
  <si>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t>سایر</t>
  </si>
  <si>
    <t>مبلغ دفتری قبل از کسر ذخائر</t>
  </si>
  <si>
    <t>مجموع تسهیلات قبل از کسر ذخائر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</si>
  <si>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اقتصاد نوین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</si>
  <si>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</si>
  <si>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</si>
  <si>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</si>
  <si>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</si>
  <si>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</si>
  <si>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</si>
  <si>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</si>
  <si>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</si>
  <si>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</si>
  <si>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اقتصاد نوین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</si>
  <si>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اقتصاد نوین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</si>
  <si>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</si>
  <si>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</si>
  <si>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</si>
  <si>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</si>
  <si>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</si>
  <si>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</si>
  <si>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</si>
  <si>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</si>
  <si>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جمع بدهی‌ها، حقوق صاحبان سپرده‌های سرمایه‌گذاری و حقوق صاحبان سهام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</si>
  <si>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</si>
  <si>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 گذاری‌ها</t>
  </si>
  <si>
    <t>تعهدات بابت ضمانت‌نامه‌ها و اعتبار اسنادی</t>
  </si>
  <si>
    <t xml:space="preserve"> مأخذ: تمام آمارهاي اين گزارش بر اساس اطلاعات ارسالي از جانب بانك اقتصاد نوین است.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</si>
  <si>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</si>
  <si>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اقتصاد نوین
                (ارقام به ميلیارد ریال)
</t>
    </r>
  </si>
  <si>
    <t>معادل ریالی تعهدات بابت ضمانت نامه‌های ارزی صادره</t>
  </si>
  <si>
    <t>معادل ریالی تعهدات بابت اعتبارات اسنادی ارزی گشایش‌یافته</t>
  </si>
  <si>
    <t>معادل ریالی جمع بدهی‌ها و حقوق سپرده‌گذاران ارزی</t>
  </si>
  <si>
    <t>معادل ریالی جمع دارایی‌های ارزی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</si>
  <si>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بانك اقتصاد نوین </t>
    </r>
  </si>
  <si>
    <t xml:space="preserve">  مأخذ: تمام آمارهاي اين گزارش براساس اطلاعات ارسالي از جانب بانك اقتصاد نوین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</si>
  <si>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اقتصاد نوین از فناوري بانكداري الكترونيك</t>
    </r>
  </si>
  <si>
    <t xml:space="preserve"> * به غیر از کارت‌های هدیه، خرید و بن‌کارت </t>
  </si>
  <si>
    <t>مأخذ: تمام آمارهاي اين گزارش بر اساس اطلاعات ارسالي از جانب بانك اقتصاد نوین است.</t>
  </si>
  <si>
    <t>* سابقه کار در محل بانک اقتصاد نوین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</si>
  <si>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اقتصاد نوین
 (ارقام به ميليارد ريال)
</t>
    </r>
  </si>
  <si>
    <t>درآمدهاي تسهیلات اعطایی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</si>
  <si>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</si>
  <si>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</si>
  <si>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</si>
  <si>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</si>
  <si>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</si>
  <si>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</si>
  <si>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</si>
  <si>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هزینه سود سپرده‌ها</t>
  </si>
  <si>
    <t>خالص درآمد تسهیلات و سپرده‌گذاری</t>
  </si>
  <si>
    <t>تعهدات بابت ضمانتنامهها و اعتبار اسنادی</t>
  </si>
  <si>
    <t>تسهیلات اعطایی به بانکها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</si>
  <si>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سرمایهگذاری‌های بانك اقتصاد نوین 
      (ارقام به ميليارد ريال)
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</si>
</sst>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.0"/>
    <numFmt numFmtId="194" formatCode="#,###,,,;[Red]\(#,###\)"/>
    <numFmt numFmtId="195" formatCode="#,###,,"/>
    <numFmt numFmtId="196" formatCode="#,###,,;\(#,###,,\)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top" wrapText="1" readingOrder="2"/>
    </xf>
    <xf numFmtId="0" fontId="1" fillId="33" borderId="15" xfId="0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wrapText="1" readingOrder="2"/>
    </xf>
    <xf numFmtId="0" fontId="5" fillId="33" borderId="15" xfId="0" applyFont="1" applyFill="1" applyBorder="1" applyAlignment="1">
      <alignment horizont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18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right" vertical="top" wrapText="1" readingOrder="2"/>
    </xf>
    <xf numFmtId="0" fontId="8" fillId="0" borderId="20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 readingOrder="2"/>
    </xf>
    <xf numFmtId="3" fontId="2" fillId="0" borderId="22" xfId="0" applyNumberFormat="1" applyFont="1" applyBorder="1" applyAlignment="1">
      <alignment horizontal="center" wrapText="1" readingOrder="2"/>
    </xf>
    <xf numFmtId="3" fontId="2" fillId="0" borderId="13" xfId="0" applyNumberFormat="1" applyFont="1" applyBorder="1" applyAlignment="1">
      <alignment horizontal="center" wrapText="1" readingOrder="2"/>
    </xf>
    <xf numFmtId="1" fontId="2" fillId="33" borderId="16" xfId="0" applyNumberFormat="1" applyFont="1" applyFill="1" applyBorder="1" applyAlignment="1">
      <alignment horizontal="center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1"/>
    </xf>
    <xf numFmtId="3" fontId="4" fillId="0" borderId="22" xfId="0" applyNumberFormat="1" applyFont="1" applyBorder="1" applyAlignment="1">
      <alignment horizontal="center" vertical="center" wrapText="1" readingOrder="1"/>
    </xf>
    <xf numFmtId="3" fontId="4" fillId="0" borderId="23" xfId="0" applyNumberFormat="1" applyFont="1" applyBorder="1" applyAlignment="1">
      <alignment horizontal="center" wrapText="1" readingOrder="1"/>
    </xf>
    <xf numFmtId="3" fontId="4" fillId="0" borderId="22" xfId="0" applyNumberFormat="1" applyFont="1" applyBorder="1" applyAlignment="1">
      <alignment horizontal="center" wrapText="1" readingOrder="1"/>
    </xf>
    <xf numFmtId="3" fontId="4" fillId="0" borderId="13" xfId="0" applyNumberFormat="1" applyFont="1" applyBorder="1" applyAlignment="1">
      <alignment horizontal="center" wrapText="1" readingOrder="1"/>
    </xf>
    <xf numFmtId="3" fontId="3" fillId="0" borderId="24" xfId="0" applyNumberFormat="1" applyFont="1" applyBorder="1" applyAlignment="1">
      <alignment horizontal="center" vertical="center" wrapText="1" readingOrder="1"/>
    </xf>
    <xf numFmtId="3" fontId="3" fillId="0" borderId="22" xfId="0" applyNumberFormat="1" applyFont="1" applyBorder="1" applyAlignment="1">
      <alignment horizontal="right" vertical="top" wrapText="1" readingOrder="1"/>
    </xf>
    <xf numFmtId="3" fontId="3" fillId="0" borderId="13" xfId="0" applyNumberFormat="1" applyFont="1" applyBorder="1" applyAlignment="1">
      <alignment horizontal="right" vertical="top" wrapText="1" readingOrder="1"/>
    </xf>
    <xf numFmtId="3" fontId="3" fillId="0" borderId="22" xfId="0" applyNumberFormat="1" applyFont="1" applyBorder="1" applyAlignment="1">
      <alignment horizontal="center" vertical="center" wrapText="1" readingOrder="1"/>
    </xf>
    <xf numFmtId="3" fontId="3" fillId="0" borderId="13" xfId="0" applyNumberFormat="1" applyFont="1" applyBorder="1" applyAlignment="1">
      <alignment horizontal="center" vertical="center" wrapText="1" readingOrder="1"/>
    </xf>
    <xf numFmtId="3" fontId="3" fillId="0" borderId="25" xfId="0" applyNumberFormat="1" applyFont="1" applyBorder="1" applyAlignment="1">
      <alignment horizontal="center" vertical="center" wrapText="1" readingOrder="1"/>
    </xf>
    <xf numFmtId="3" fontId="3" fillId="0" borderId="26" xfId="0" applyNumberFormat="1" applyFont="1" applyBorder="1" applyAlignment="1">
      <alignment horizontal="center" vertical="center" wrapText="1" readingOrder="1"/>
    </xf>
    <xf numFmtId="3" fontId="3" fillId="0" borderId="27" xfId="0" applyNumberFormat="1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justify" vertical="top" wrapText="1" readingOrder="2"/>
    </xf>
    <xf numFmtId="3" fontId="4" fillId="0" borderId="22" xfId="0" applyNumberFormat="1" applyFont="1" applyBorder="1" applyAlignment="1">
      <alignment vertical="center" readingOrder="1"/>
    </xf>
    <xf numFmtId="3" fontId="4" fillId="0" borderId="22" xfId="0" applyNumberFormat="1" applyFont="1" applyBorder="1" applyAlignment="1">
      <alignment horizontal="center" vertical="center" readingOrder="1"/>
    </xf>
    <xf numFmtId="3" fontId="4" fillId="0" borderId="27" xfId="0" applyNumberFormat="1" applyFont="1" applyBorder="1" applyAlignment="1">
      <alignment horizontal="center" wrapText="1" readingOrder="1"/>
    </xf>
    <xf numFmtId="3" fontId="3" fillId="0" borderId="13" xfId="0" applyNumberFormat="1" applyFont="1" applyBorder="1" applyAlignment="1">
      <alignment horizontal="center" wrapText="1" readingOrder="1"/>
    </xf>
    <xf numFmtId="3" fontId="3" fillId="0" borderId="23" xfId="0" applyNumberFormat="1" applyFont="1" applyBorder="1" applyAlignment="1">
      <alignment horizontal="center" wrapText="1" readingOrder="1"/>
    </xf>
    <xf numFmtId="3" fontId="3" fillId="0" borderId="28" xfId="0" applyNumberFormat="1" applyFont="1" applyBorder="1" applyAlignment="1">
      <alignment horizontal="center" wrapText="1" readingOrder="1"/>
    </xf>
    <xf numFmtId="3" fontId="4" fillId="0" borderId="27" xfId="0" applyNumberFormat="1" applyFont="1" applyBorder="1" applyAlignment="1">
      <alignment horizontal="center" vertical="center" wrapText="1" readingOrder="1"/>
    </xf>
    <xf numFmtId="3" fontId="4" fillId="0" borderId="29" xfId="0" applyNumberFormat="1" applyFont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textRotation="180" wrapText="1" readingOrder="2"/>
    </xf>
    <xf numFmtId="0" fontId="3" fillId="33" borderId="27" xfId="0" applyFont="1" applyFill="1" applyBorder="1" applyAlignment="1">
      <alignment horizontal="center" vertical="center" textRotation="180" wrapText="1" readingOrder="2"/>
    </xf>
    <xf numFmtId="0" fontId="3" fillId="33" borderId="30" xfId="0" applyFont="1" applyFill="1" applyBorder="1" applyAlignment="1">
      <alignment horizontal="center" vertical="center" textRotation="180" wrapText="1" readingOrder="2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33" borderId="32" xfId="0" applyFont="1" applyFill="1" applyBorder="1" applyAlignment="1">
      <alignment horizontal="center" vertical="center" textRotation="180" wrapText="1" readingOrder="2"/>
    </xf>
    <xf numFmtId="3" fontId="4" fillId="0" borderId="33" xfId="0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vertical="center" wrapText="1" readingOrder="1"/>
    </xf>
    <xf numFmtId="3" fontId="4" fillId="0" borderId="35" xfId="0" applyNumberFormat="1" applyFont="1" applyBorder="1" applyAlignment="1">
      <alignment horizontal="center" vertical="center" wrapText="1" readingOrder="1"/>
    </xf>
    <xf numFmtId="3" fontId="4" fillId="0" borderId="36" xfId="0" applyNumberFormat="1" applyFont="1" applyBorder="1" applyAlignment="1">
      <alignment horizontal="center" vertical="center" wrapText="1" readingOrder="1"/>
    </xf>
    <xf numFmtId="3" fontId="4" fillId="0" borderId="37" xfId="0" applyNumberFormat="1" applyFont="1" applyBorder="1" applyAlignment="1">
      <alignment horizontal="center" vertical="center" wrapText="1" readingOrder="1"/>
    </xf>
    <xf numFmtId="3" fontId="4" fillId="0" borderId="38" xfId="0" applyNumberFormat="1" applyFont="1" applyBorder="1" applyAlignment="1">
      <alignment horizontal="center" vertical="center" wrapText="1" readingOrder="1"/>
    </xf>
    <xf numFmtId="3" fontId="4" fillId="0" borderId="39" xfId="0" applyNumberFormat="1" applyFont="1" applyBorder="1" applyAlignment="1">
      <alignment horizontal="center" vertical="center" wrapText="1" readingOrder="1"/>
    </xf>
    <xf numFmtId="3" fontId="4" fillId="0" borderId="40" xfId="0" applyNumberFormat="1" applyFont="1" applyBorder="1" applyAlignment="1">
      <alignment horizontal="center" vertical="center" wrapText="1" readingOrder="1"/>
    </xf>
    <xf numFmtId="3" fontId="4" fillId="0" borderId="41" xfId="0" applyNumberFormat="1" applyFont="1" applyBorder="1" applyAlignment="1">
      <alignment horizontal="center" vertical="center" wrapText="1" readingOrder="1"/>
    </xf>
    <xf numFmtId="3" fontId="4" fillId="0" borderId="42" xfId="0" applyNumberFormat="1" applyFont="1" applyBorder="1" applyAlignment="1">
      <alignment horizontal="center" vertical="center" wrapText="1" readingOrder="1"/>
    </xf>
    <xf numFmtId="3" fontId="4" fillId="0" borderId="38" xfId="57" applyNumberFormat="1" applyFont="1" applyBorder="1" applyAlignment="1">
      <alignment horizontal="center" vertical="center" shrinkToFit="1" readingOrder="1"/>
      <protection/>
    </xf>
    <xf numFmtId="3" fontId="4" fillId="0" borderId="39" xfId="57" applyNumberFormat="1" applyFont="1" applyBorder="1" applyAlignment="1">
      <alignment horizontal="center" vertical="center" shrinkToFit="1" readingOrder="1"/>
      <protection/>
    </xf>
    <xf numFmtId="3" fontId="4" fillId="0" borderId="40" xfId="57" applyNumberFormat="1" applyFont="1" applyBorder="1" applyAlignment="1">
      <alignment horizontal="center" vertical="center" shrinkToFit="1" readingOrder="1"/>
      <protection/>
    </xf>
    <xf numFmtId="3" fontId="4" fillId="0" borderId="41" xfId="57" applyNumberFormat="1" applyFont="1" applyBorder="1" applyAlignment="1">
      <alignment horizontal="center" vertical="center" shrinkToFit="1" readingOrder="1"/>
      <protection/>
    </xf>
    <xf numFmtId="3" fontId="4" fillId="0" borderId="42" xfId="0" applyNumberFormat="1" applyFont="1" applyBorder="1" applyAlignment="1">
      <alignment horizontal="center" vertical="center" shrinkToFit="1" readingOrder="1"/>
    </xf>
    <xf numFmtId="3" fontId="4" fillId="0" borderId="43" xfId="0" applyNumberFormat="1" applyFont="1" applyBorder="1" applyAlignment="1">
      <alignment horizontal="center" vertical="center" wrapText="1" readingOrder="1"/>
    </xf>
    <xf numFmtId="3" fontId="4" fillId="0" borderId="44" xfId="0" applyNumberFormat="1" applyFont="1" applyBorder="1" applyAlignment="1">
      <alignment horizontal="center" vertical="center" wrapText="1" readingOrder="1"/>
    </xf>
    <xf numFmtId="3" fontId="4" fillId="0" borderId="45" xfId="0" applyNumberFormat="1" applyFont="1" applyBorder="1" applyAlignment="1">
      <alignment horizontal="center" vertical="center" wrapText="1" readingOrder="1"/>
    </xf>
    <xf numFmtId="3" fontId="4" fillId="0" borderId="46" xfId="0" applyNumberFormat="1" applyFont="1" applyBorder="1" applyAlignment="1">
      <alignment horizontal="center" vertical="center" wrapText="1" readingOrder="1"/>
    </xf>
    <xf numFmtId="3" fontId="4" fillId="0" borderId="47" xfId="0" applyNumberFormat="1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right" readingOrder="2"/>
    </xf>
    <xf numFmtId="3" fontId="4" fillId="0" borderId="49" xfId="0" applyNumberFormat="1" applyFont="1" applyBorder="1" applyAlignment="1">
      <alignment horizontal="center" vertical="center" wrapText="1" readingOrder="1"/>
    </xf>
    <xf numFmtId="3" fontId="4" fillId="0" borderId="24" xfId="0" applyNumberFormat="1" applyFont="1" applyBorder="1" applyAlignment="1">
      <alignment horizontal="center" vertical="center" wrapText="1" readingOrder="1"/>
    </xf>
    <xf numFmtId="3" fontId="4" fillId="0" borderId="50" xfId="0" applyNumberFormat="1" applyFont="1" applyBorder="1" applyAlignment="1">
      <alignment horizontal="center" vertical="center" wrapText="1" readingOrder="1"/>
    </xf>
    <xf numFmtId="0" fontId="2" fillId="33" borderId="51" xfId="0" applyFont="1" applyFill="1" applyBorder="1" applyAlignment="1">
      <alignment horizontal="center" wrapText="1" readingOrder="2"/>
    </xf>
    <xf numFmtId="3" fontId="4" fillId="0" borderId="52" xfId="0" applyNumberFormat="1" applyFont="1" applyBorder="1" applyAlignment="1">
      <alignment horizontal="center" vertical="center" wrapText="1" readingOrder="1"/>
    </xf>
    <xf numFmtId="3" fontId="4" fillId="0" borderId="27" xfId="0" applyNumberFormat="1" applyFont="1" applyBorder="1" applyAlignment="1">
      <alignment horizontal="center" wrapText="1" readingOrder="2"/>
    </xf>
    <xf numFmtId="3" fontId="4" fillId="0" borderId="53" xfId="0" applyNumberFormat="1" applyFont="1" applyBorder="1" applyAlignment="1">
      <alignment horizontal="center" wrapText="1" readingOrder="2"/>
    </xf>
    <xf numFmtId="3" fontId="4" fillId="0" borderId="29" xfId="0" applyNumberFormat="1" applyFont="1" applyBorder="1" applyAlignment="1">
      <alignment horizontal="center" wrapText="1" readingOrder="2"/>
    </xf>
    <xf numFmtId="3" fontId="4" fillId="0" borderId="54" xfId="0" applyNumberFormat="1" applyFont="1" applyBorder="1" applyAlignment="1">
      <alignment horizontal="center" wrapText="1" readingOrder="2"/>
    </xf>
    <xf numFmtId="3" fontId="4" fillId="0" borderId="13" xfId="42" applyNumberFormat="1" applyFont="1" applyBorder="1" applyAlignment="1">
      <alignment horizontal="center" wrapText="1" readingOrder="1"/>
    </xf>
    <xf numFmtId="3" fontId="4" fillId="0" borderId="55" xfId="0" applyNumberFormat="1" applyFont="1" applyBorder="1" applyAlignment="1">
      <alignment horizontal="center" vertical="center" wrapText="1" readingOrder="1"/>
    </xf>
    <xf numFmtId="3" fontId="4" fillId="0" borderId="56" xfId="0" applyNumberFormat="1" applyFont="1" applyBorder="1" applyAlignment="1">
      <alignment horizontal="center" vertical="center" wrapText="1" readingOrder="1"/>
    </xf>
    <xf numFmtId="0" fontId="1" fillId="33" borderId="14" xfId="0" applyFont="1" applyFill="1" applyBorder="1" applyAlignment="1">
      <alignment horizontal="center" wrapText="1" readingOrder="2"/>
    </xf>
    <xf numFmtId="0" fontId="3" fillId="0" borderId="57" xfId="0" applyFont="1" applyBorder="1" applyAlignment="1">
      <alignment horizontal="justify" vertical="top" wrapText="1" readingOrder="2"/>
    </xf>
    <xf numFmtId="0" fontId="1" fillId="0" borderId="58" xfId="0" applyFont="1" applyBorder="1" applyAlignment="1">
      <alignment horizontal="justify" vertical="top" wrapText="1" readingOrder="2"/>
    </xf>
    <xf numFmtId="0" fontId="3" fillId="0" borderId="58" xfId="0" applyFont="1" applyBorder="1" applyAlignment="1">
      <alignment horizontal="right" vertical="top" wrapText="1" indent="1" readingOrder="2"/>
    </xf>
    <xf numFmtId="0" fontId="3" fillId="0" borderId="32" xfId="0" applyFont="1" applyBorder="1" applyAlignment="1">
      <alignment horizontal="right" vertical="top" wrapText="1" indent="1" readingOrder="2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right"/>
    </xf>
    <xf numFmtId="0" fontId="0" fillId="0" borderId="59" xfId="0" applyBorder="1" applyAlignment="1">
      <alignment vertical="top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right" wrapText="1"/>
    </xf>
    <xf numFmtId="0" fontId="3" fillId="0" borderId="60" xfId="0" applyFont="1" applyBorder="1" applyAlignment="1">
      <alignment horizontal="right" vertical="center" readingOrder="2"/>
    </xf>
    <xf numFmtId="0" fontId="3" fillId="33" borderId="62" xfId="0" applyFont="1" applyFill="1" applyBorder="1" applyAlignment="1">
      <alignment horizontal="center" vertical="center" textRotation="180" wrapText="1" readingOrder="2"/>
    </xf>
    <xf numFmtId="0" fontId="3" fillId="33" borderId="63" xfId="0" applyFont="1" applyFill="1" applyBorder="1" applyAlignment="1">
      <alignment horizontal="center" vertical="center" textRotation="180" wrapText="1" readingOrder="2"/>
    </xf>
    <xf numFmtId="0" fontId="3" fillId="33" borderId="64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center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33" borderId="32" xfId="0" applyFont="1" applyFill="1" applyBorder="1" applyAlignment="1">
      <alignment horizontal="center" vertical="center" textRotation="180" wrapText="1" readingOrder="2"/>
    </xf>
    <xf numFmtId="0" fontId="3" fillId="0" borderId="65" xfId="0" applyFont="1" applyBorder="1" applyAlignment="1">
      <alignment horizontal="center" wrapText="1" readingOrder="2"/>
    </xf>
    <xf numFmtId="0" fontId="3" fillId="0" borderId="66" xfId="0" applyFont="1" applyBorder="1" applyAlignment="1">
      <alignment horizontal="center" wrapText="1" readingOrder="2"/>
    </xf>
    <xf numFmtId="0" fontId="3" fillId="0" borderId="67" xfId="0" applyFont="1" applyBorder="1" applyAlignment="1">
      <alignment horizontal="center" wrapText="1" readingOrder="2"/>
    </xf>
    <xf numFmtId="0" fontId="3" fillId="0" borderId="60" xfId="0" applyFont="1" applyBorder="1" applyAlignment="1">
      <alignment horizontal="right" readingOrder="2"/>
    </xf>
    <xf numFmtId="0" fontId="3" fillId="0" borderId="68" xfId="0" applyFont="1" applyBorder="1" applyAlignment="1">
      <alignment horizontal="center" wrapText="1" readingOrder="2"/>
    </xf>
    <xf numFmtId="0" fontId="3" fillId="0" borderId="30" xfId="0" applyFont="1" applyBorder="1" applyAlignment="1">
      <alignment horizontal="center" wrapText="1" readingOrder="2"/>
    </xf>
    <xf numFmtId="0" fontId="3" fillId="33" borderId="69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right"/>
    </xf>
    <xf numFmtId="187" fontId="3" fillId="0" borderId="59" xfId="0" applyNumberFormat="1" applyFont="1" applyBorder="1" applyAlignment="1">
      <alignment horizontal="center" vertical="top" wrapText="1"/>
    </xf>
    <xf numFmtId="187" fontId="3" fillId="0" borderId="5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 readingOrder="2"/>
    </xf>
    <xf numFmtId="3" fontId="4" fillId="0" borderId="26" xfId="42" applyNumberFormat="1" applyFont="1" applyBorder="1" applyAlignment="1">
      <alignment horizontal="center" wrapText="1" readingOrder="1"/>
    </xf>
    <xf numFmtId="3" fontId="4" fillId="0" borderId="27" xfId="42" applyNumberFormat="1" applyFont="1" applyBorder="1" applyAlignment="1">
      <alignment horizontal="center" wrapText="1" readingOrder="1"/>
    </xf>
    <xf numFmtId="3" fontId="4" fillId="0" borderId="23" xfId="42" applyNumberFormat="1" applyFont="1" applyBorder="1" applyAlignment="1">
      <alignment horizontal="center" wrapText="1" readingOrder="1"/>
    </xf>
    <xf numFmtId="3" fontId="4" fillId="0" borderId="28" xfId="42" applyNumberFormat="1" applyFont="1" applyBorder="1" applyAlignment="1">
      <alignment horizont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30" zoomScaleSheetLayoutView="130" zoomScalePageLayoutView="0" workbookViewId="0" topLeftCell="A13">
      <selection activeCell="C16" sqref="C16"/>
    </sheetView>
  </sheetViews>
  <sheetFormatPr defaultColWidth="9.140625" defaultRowHeight="12.75"/>
  <cols>
    <col min="1" max="1" width="46.140625" style="0" customWidth="1"/>
    <col min="2" max="2" width="14.00390625" style="13" customWidth="1"/>
    <col min="3" max="3" width="13.57421875" style="13" customWidth="1"/>
    <col min="4" max="4" width="17.57421875" style="0" bestFit="1" customWidth="1"/>
  </cols>
  <sheetData>
    <row r="1" spans="1:3" ht="42.75" customHeight="1" thickBot="1">
      <c r="A1" s="100" t="s">
        <v>94</v>
      </c>
      <c r="B1" s="101"/>
      <c r="C1" s="101"/>
    </row>
    <row r="2" spans="1:3" ht="17.25" thickBot="1" thickTop="1">
      <c r="A2" s="16" t="s">
        <v>0</v>
      </c>
      <c r="B2" s="34">
        <v>1397</v>
      </c>
      <c r="C2" s="34">
        <v>1398</v>
      </c>
    </row>
    <row r="3" spans="1:3" ht="16.5" thickTop="1">
      <c r="A3" s="10" t="s">
        <v>95</v>
      </c>
      <c r="B3" s="9"/>
      <c r="C3" s="31"/>
    </row>
    <row r="4" spans="1:3" ht="15.75">
      <c r="A4" s="26" t="s">
        <v>64</v>
      </c>
      <c r="B4" s="35">
        <v>50946.642353914</v>
      </c>
      <c r="C4" s="36">
        <v>28207.024376709</v>
      </c>
    </row>
    <row r="5" spans="1:3" ht="15.75">
      <c r="A5" s="26" t="s">
        <v>96</v>
      </c>
      <c r="B5" s="35">
        <v>8889.265690323</v>
      </c>
      <c r="C5" s="36">
        <v>4561.64454858</v>
      </c>
    </row>
    <row r="6" spans="1:3" ht="15.75">
      <c r="A6" s="26" t="s">
        <v>65</v>
      </c>
      <c r="B6" s="35">
        <v>0</v>
      </c>
      <c r="C6" s="36">
        <v>21.297438549</v>
      </c>
    </row>
    <row r="7" spans="1:3" ht="15.75">
      <c r="A7" s="26" t="s">
        <v>66</v>
      </c>
      <c r="B7" s="35">
        <v>0</v>
      </c>
      <c r="C7" s="36">
        <v>0</v>
      </c>
    </row>
    <row r="8" spans="1:3" ht="15.75">
      <c r="A8" s="26" t="s">
        <v>97</v>
      </c>
      <c r="B8" s="35">
        <v>289499.987932394</v>
      </c>
      <c r="C8" s="36">
        <v>432617.895542356</v>
      </c>
    </row>
    <row r="9" spans="1:3" ht="14.25" customHeight="1">
      <c r="A9" s="26" t="s">
        <v>98</v>
      </c>
      <c r="B9" s="35">
        <v>19091.746797195</v>
      </c>
      <c r="C9" s="36">
        <v>31369.009411816</v>
      </c>
    </row>
    <row r="10" spans="1:3" ht="14.25" customHeight="1">
      <c r="A10" s="26" t="s">
        <v>71</v>
      </c>
      <c r="B10" s="35">
        <v>8930.429773243</v>
      </c>
      <c r="C10" s="35">
        <v>9709.44819382</v>
      </c>
    </row>
    <row r="11" spans="1:3" ht="16.5" customHeight="1">
      <c r="A11" s="26" t="s">
        <v>99</v>
      </c>
      <c r="B11" s="35">
        <v>10855.194775878</v>
      </c>
      <c r="C11" s="35">
        <v>14668.11533399</v>
      </c>
    </row>
    <row r="12" spans="1:3" ht="15.75">
      <c r="A12" s="26" t="s">
        <v>100</v>
      </c>
      <c r="B12" s="35">
        <v>8888.153671895</v>
      </c>
      <c r="C12" s="35">
        <v>30218.13197381</v>
      </c>
    </row>
    <row r="13" spans="1:3" ht="15.75">
      <c r="A13" s="26" t="s">
        <v>101</v>
      </c>
      <c r="B13" s="35">
        <v>4902.071166963</v>
      </c>
      <c r="C13" s="35">
        <v>4929.481391803</v>
      </c>
    </row>
    <row r="14" spans="1:3" ht="15.75">
      <c r="A14" s="26" t="s">
        <v>67</v>
      </c>
      <c r="B14" s="35">
        <v>37731.662</v>
      </c>
      <c r="C14" s="35">
        <v>57888.7</v>
      </c>
    </row>
    <row r="15" spans="1:3" ht="16.5" thickBot="1">
      <c r="A15" s="26" t="s">
        <v>102</v>
      </c>
      <c r="B15" s="35">
        <v>22016.613953977</v>
      </c>
      <c r="C15" s="35">
        <v>21914.783663151</v>
      </c>
    </row>
    <row r="16" spans="1:3" ht="16.5" thickBot="1">
      <c r="A16" s="7" t="s">
        <v>103</v>
      </c>
      <c r="B16" s="37">
        <v>461751.76811578206</v>
      </c>
      <c r="C16" s="37">
        <v>636105.531874584</v>
      </c>
    </row>
    <row r="17" spans="1:3" ht="16.5" thickTop="1">
      <c r="A17" s="7" t="s">
        <v>1</v>
      </c>
      <c r="B17" s="35"/>
      <c r="C17" s="36"/>
    </row>
    <row r="18" spans="1:3" ht="12.75" customHeight="1">
      <c r="A18" s="12" t="s">
        <v>2</v>
      </c>
      <c r="B18" s="36">
        <v>25457.569261172575</v>
      </c>
      <c r="C18" s="36">
        <v>8551.349197507</v>
      </c>
    </row>
    <row r="19" spans="1:3" ht="15.75">
      <c r="A19" s="8" t="s">
        <v>68</v>
      </c>
      <c r="B19" s="35">
        <v>105266.7429266349</v>
      </c>
      <c r="C19" s="38">
        <v>152092.143486876</v>
      </c>
    </row>
    <row r="20" spans="1:3" ht="15.75">
      <c r="A20" s="11" t="s">
        <v>69</v>
      </c>
      <c r="B20" s="35">
        <v>3226.418096533</v>
      </c>
      <c r="C20" s="38">
        <v>6119.191524293</v>
      </c>
    </row>
    <row r="21" spans="1:3" ht="16.5" thickBot="1">
      <c r="A21" s="11" t="s">
        <v>70</v>
      </c>
      <c r="B21" s="35">
        <v>100.146526244</v>
      </c>
      <c r="C21" s="38">
        <v>102.760425135</v>
      </c>
    </row>
    <row r="22" spans="1:3" ht="16.5" thickTop="1">
      <c r="A22" s="102" t="s">
        <v>104</v>
      </c>
      <c r="B22" s="102"/>
      <c r="C22" s="10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8" zoomScaleSheetLayoutView="118" workbookViewId="0" topLeftCell="A7">
      <selection activeCell="A26" sqref="A26"/>
    </sheetView>
  </sheetViews>
  <sheetFormatPr defaultColWidth="9.140625" defaultRowHeight="12.75"/>
  <cols>
    <col min="1" max="1" width="52.28125" style="0" bestFit="1" customWidth="1"/>
    <col min="2" max="3" width="11.8515625" style="0" customWidth="1"/>
    <col min="4" max="4" width="5.57421875" style="0" customWidth="1"/>
    <col min="5" max="5" width="17.140625" style="0" customWidth="1"/>
    <col min="11" max="11" width="31.00390625" style="0" bestFit="1" customWidth="1"/>
    <col min="12" max="13" width="12.421875" style="0" bestFit="1" customWidth="1"/>
  </cols>
  <sheetData>
    <row r="1" spans="1:3" ht="38.25" customHeight="1" thickBot="1">
      <c r="A1" s="103" t="s">
        <v>105</v>
      </c>
      <c r="B1" s="104"/>
      <c r="C1" s="104"/>
    </row>
    <row r="2" spans="1:3" ht="17.25" thickBot="1" thickTop="1">
      <c r="A2" s="17" t="s">
        <v>0</v>
      </c>
      <c r="B2" s="18">
        <v>1397</v>
      </c>
      <c r="C2" s="18">
        <v>1398</v>
      </c>
    </row>
    <row r="3" spans="1:3" ht="16.5" thickTop="1">
      <c r="A3" s="27" t="s">
        <v>106</v>
      </c>
      <c r="B3" s="33"/>
      <c r="C3" s="32"/>
    </row>
    <row r="4" spans="1:3" ht="15.75">
      <c r="A4" s="24" t="s">
        <v>107</v>
      </c>
      <c r="B4" s="39">
        <v>34627.4206979662</v>
      </c>
      <c r="C4" s="38">
        <v>18719.877878834</v>
      </c>
    </row>
    <row r="5" spans="1:3" ht="15.75">
      <c r="A5" s="24" t="s">
        <v>72</v>
      </c>
      <c r="B5" s="35">
        <v>42898.70232905727</v>
      </c>
      <c r="C5" s="36">
        <v>93189.0161088522</v>
      </c>
    </row>
    <row r="6" spans="1:3" ht="15.75">
      <c r="A6" s="24" t="s">
        <v>73</v>
      </c>
      <c r="B6" s="35">
        <v>9.326739848</v>
      </c>
      <c r="C6" s="36">
        <v>9.326739848</v>
      </c>
    </row>
    <row r="7" spans="1:3" ht="15.75">
      <c r="A7" s="24" t="s">
        <v>74</v>
      </c>
      <c r="B7" s="35">
        <v>0</v>
      </c>
      <c r="C7" s="36">
        <v>0</v>
      </c>
    </row>
    <row r="8" spans="1:3" ht="15.75">
      <c r="A8" s="24" t="s">
        <v>85</v>
      </c>
      <c r="B8" s="35">
        <v>965.34825511</v>
      </c>
      <c r="C8" s="36">
        <v>0</v>
      </c>
    </row>
    <row r="9" spans="1:5" ht="15.75" customHeight="1">
      <c r="A9" s="24" t="s">
        <v>108</v>
      </c>
      <c r="B9" s="35">
        <v>63928.53138157734</v>
      </c>
      <c r="C9" s="36">
        <v>68121.158970227</v>
      </c>
      <c r="E9" s="13"/>
    </row>
    <row r="10" spans="1:3" ht="16.5" thickBot="1">
      <c r="A10" s="25" t="s">
        <v>75</v>
      </c>
      <c r="B10" s="36">
        <v>1024.446574345</v>
      </c>
      <c r="C10" s="36">
        <v>1478.834233111</v>
      </c>
    </row>
    <row r="11" spans="1:5" ht="16.5" thickBot="1">
      <c r="A11" s="28" t="s">
        <v>109</v>
      </c>
      <c r="B11" s="40">
        <v>143453.7759779038</v>
      </c>
      <c r="C11" s="40">
        <v>181518.2139308722</v>
      </c>
      <c r="E11" s="13"/>
    </row>
    <row r="12" spans="1:5" ht="15.75">
      <c r="A12" s="28"/>
      <c r="B12" s="41"/>
      <c r="C12" s="42"/>
      <c r="E12" s="13"/>
    </row>
    <row r="13" spans="1:5" ht="15.75">
      <c r="A13" s="28" t="s">
        <v>110</v>
      </c>
      <c r="B13" s="41"/>
      <c r="C13" s="42"/>
      <c r="E13" s="13"/>
    </row>
    <row r="14" spans="1:5" ht="16.5" customHeight="1">
      <c r="A14" s="25" t="s">
        <v>111</v>
      </c>
      <c r="B14" s="43">
        <v>304995.02929709223</v>
      </c>
      <c r="C14" s="44">
        <v>418816.0846203715</v>
      </c>
      <c r="E14" s="13"/>
    </row>
    <row r="15" spans="1:5" ht="16.5" thickBot="1">
      <c r="A15" s="25" t="s">
        <v>76</v>
      </c>
      <c r="B15" s="43">
        <v>2323.731192335</v>
      </c>
      <c r="C15" s="44">
        <v>2906.592727702025</v>
      </c>
      <c r="D15" s="13"/>
      <c r="E15" s="13"/>
    </row>
    <row r="16" spans="1:5" ht="16.5" thickBot="1">
      <c r="A16" s="28" t="s">
        <v>112</v>
      </c>
      <c r="B16" s="40">
        <v>307318.76048942725</v>
      </c>
      <c r="C16" s="40">
        <v>421722.6773480736</v>
      </c>
      <c r="E16" s="13"/>
    </row>
    <row r="17" spans="1:3" ht="16.5" thickBot="1">
      <c r="A17" s="28" t="s">
        <v>113</v>
      </c>
      <c r="B17" s="40">
        <v>450772.53646733105</v>
      </c>
      <c r="C17" s="40">
        <v>603240.8912789458</v>
      </c>
    </row>
    <row r="18" spans="1:3" ht="15.75">
      <c r="A18" s="28"/>
      <c r="B18" s="41"/>
      <c r="C18" s="42"/>
    </row>
    <row r="19" spans="1:3" ht="15.75">
      <c r="A19" s="28" t="s">
        <v>3</v>
      </c>
      <c r="B19" s="41"/>
      <c r="C19" s="42"/>
    </row>
    <row r="20" spans="1:3" ht="15.75">
      <c r="A20" s="25" t="s">
        <v>77</v>
      </c>
      <c r="B20" s="43">
        <v>13131</v>
      </c>
      <c r="C20" s="44">
        <v>13131</v>
      </c>
    </row>
    <row r="21" spans="1:3" ht="15.75">
      <c r="A21" s="25" t="s">
        <v>78</v>
      </c>
      <c r="B21" s="43">
        <v>0</v>
      </c>
      <c r="C21" s="44">
        <v>0</v>
      </c>
    </row>
    <row r="22" spans="1:3" ht="15.75">
      <c r="A22" s="25" t="s">
        <v>79</v>
      </c>
      <c r="B22" s="43">
        <v>0</v>
      </c>
      <c r="C22" s="44">
        <v>0</v>
      </c>
    </row>
    <row r="23" spans="1:3" ht="15.75">
      <c r="A23" s="25" t="s">
        <v>86</v>
      </c>
      <c r="B23" s="43">
        <v>4650.090807717</v>
      </c>
      <c r="C23" s="44">
        <v>4740.870750352</v>
      </c>
    </row>
    <row r="24" spans="1:3" ht="15.75">
      <c r="A24" s="25" t="s">
        <v>87</v>
      </c>
      <c r="B24" s="43">
        <v>0</v>
      </c>
      <c r="C24" s="44">
        <v>0</v>
      </c>
    </row>
    <row r="25" spans="1:3" ht="15.75">
      <c r="A25" s="25" t="s">
        <v>80</v>
      </c>
      <c r="B25" s="43">
        <v>0</v>
      </c>
      <c r="C25" s="44">
        <v>21280.20940943</v>
      </c>
    </row>
    <row r="26" spans="1:3" ht="15.75">
      <c r="A26" s="25" t="s">
        <v>81</v>
      </c>
      <c r="B26" s="43">
        <v>0</v>
      </c>
      <c r="C26" s="44">
        <v>0</v>
      </c>
    </row>
    <row r="27" spans="1:3" ht="15.75">
      <c r="A27" s="25" t="s">
        <v>82</v>
      </c>
      <c r="B27" s="43">
        <v>-6801.859239092</v>
      </c>
      <c r="C27" s="44">
        <v>-6287.439564146</v>
      </c>
    </row>
    <row r="28" spans="1:3" ht="16.5" thickBot="1">
      <c r="A28" s="25" t="s">
        <v>83</v>
      </c>
      <c r="B28" s="43">
        <v>0</v>
      </c>
      <c r="C28" s="44">
        <v>0</v>
      </c>
    </row>
    <row r="29" spans="1:3" ht="16.5" thickBot="1">
      <c r="A29" s="28" t="s">
        <v>84</v>
      </c>
      <c r="B29" s="40">
        <v>10979.231568624999</v>
      </c>
      <c r="C29" s="45">
        <v>32864.640595635996</v>
      </c>
    </row>
    <row r="30" spans="1:3" ht="19.5" customHeight="1" thickBot="1">
      <c r="A30" s="29" t="s">
        <v>114</v>
      </c>
      <c r="B30" s="46">
        <v>461751.7680359561</v>
      </c>
      <c r="C30" s="47">
        <v>636105.5318745818</v>
      </c>
    </row>
    <row r="31" spans="1:3" ht="16.5" thickTop="1">
      <c r="A31" s="102" t="s">
        <v>104</v>
      </c>
      <c r="B31" s="102"/>
      <c r="C31" s="10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8" zoomScaleSheetLayoutView="118" zoomScalePageLayoutView="0" workbookViewId="0" topLeftCell="A1">
      <selection activeCell="A8" sqref="A8"/>
    </sheetView>
  </sheetViews>
  <sheetFormatPr defaultColWidth="9.140625" defaultRowHeight="12.75"/>
  <cols>
    <col min="1" max="1" width="42.421875" style="0" bestFit="1" customWidth="1"/>
    <col min="2" max="3" width="12.8515625" style="0" customWidth="1"/>
    <col min="4" max="4" width="12.140625" style="0" customWidth="1"/>
    <col min="5" max="5" width="13.00390625" style="0" customWidth="1"/>
    <col min="6" max="6" width="13.140625" style="0" customWidth="1"/>
    <col min="7" max="7" width="16.7109375" style="0" customWidth="1"/>
  </cols>
  <sheetData>
    <row r="1" spans="1:7" ht="57" customHeight="1" thickBot="1">
      <c r="A1" s="105" t="s">
        <v>115</v>
      </c>
      <c r="B1" s="105"/>
      <c r="C1" s="105"/>
      <c r="D1" s="105"/>
      <c r="E1" s="105"/>
      <c r="F1" s="105"/>
      <c r="G1" s="105"/>
    </row>
    <row r="2" spans="1:7" ht="44.25" customHeight="1" thickBot="1" thickTop="1">
      <c r="A2" s="30"/>
      <c r="B2" s="106" t="s">
        <v>88</v>
      </c>
      <c r="C2" s="107"/>
      <c r="D2" s="106" t="s">
        <v>116</v>
      </c>
      <c r="E2" s="107"/>
      <c r="F2" s="108" t="s">
        <v>117</v>
      </c>
      <c r="G2" s="109"/>
    </row>
    <row r="3" spans="1:7" ht="17.25" thickBot="1" thickTop="1">
      <c r="A3" s="95" t="s">
        <v>89</v>
      </c>
      <c r="B3" s="86">
        <v>1397</v>
      </c>
      <c r="C3" s="86">
        <v>1398</v>
      </c>
      <c r="D3" s="86">
        <v>1397</v>
      </c>
      <c r="E3" s="86">
        <v>1398</v>
      </c>
      <c r="F3" s="86">
        <v>1397</v>
      </c>
      <c r="G3" s="86">
        <v>1398</v>
      </c>
    </row>
    <row r="4" spans="1:7" ht="15.75">
      <c r="A4" s="96" t="s">
        <v>92</v>
      </c>
      <c r="B4" s="93">
        <v>313533.079207626</v>
      </c>
      <c r="C4" s="93">
        <v>459410.796216132</v>
      </c>
      <c r="D4" s="93">
        <v>12404</v>
      </c>
      <c r="E4" s="93">
        <v>11886</v>
      </c>
      <c r="F4" s="93"/>
      <c r="G4" s="94"/>
    </row>
    <row r="5" spans="1:7" ht="15.75">
      <c r="A5" s="97" t="s">
        <v>54</v>
      </c>
      <c r="B5" s="36"/>
      <c r="C5" s="36"/>
      <c r="D5" s="36"/>
      <c r="E5" s="36"/>
      <c r="F5" s="36"/>
      <c r="G5" s="87"/>
    </row>
    <row r="6" spans="1:7" ht="15.75">
      <c r="A6" s="98" t="s">
        <v>55</v>
      </c>
      <c r="B6" s="36">
        <v>132074</v>
      </c>
      <c r="C6" s="36">
        <v>241472</v>
      </c>
      <c r="D6" s="36">
        <v>498</v>
      </c>
      <c r="E6" s="36">
        <v>11</v>
      </c>
      <c r="F6" s="36"/>
      <c r="G6" s="87"/>
    </row>
    <row r="7" spans="1:7" ht="15.75">
      <c r="A7" s="98" t="s">
        <v>56</v>
      </c>
      <c r="B7" s="36">
        <v>37056</v>
      </c>
      <c r="C7" s="36">
        <v>34630</v>
      </c>
      <c r="D7" s="36">
        <v>615</v>
      </c>
      <c r="E7" s="36">
        <v>589</v>
      </c>
      <c r="F7" s="36"/>
      <c r="G7" s="87"/>
    </row>
    <row r="8" spans="1:7" ht="15.75">
      <c r="A8" s="98" t="s">
        <v>57</v>
      </c>
      <c r="B8" s="36">
        <v>76133</v>
      </c>
      <c r="C8" s="36">
        <v>91739</v>
      </c>
      <c r="D8" s="36"/>
      <c r="E8" s="36"/>
      <c r="F8" s="36"/>
      <c r="G8" s="87"/>
    </row>
    <row r="9" spans="1:7" ht="15.75" customHeight="1">
      <c r="A9" s="98" t="s">
        <v>58</v>
      </c>
      <c r="B9" s="36">
        <v>60749</v>
      </c>
      <c r="C9" s="36">
        <v>85874</v>
      </c>
      <c r="D9" s="36">
        <v>7430</v>
      </c>
      <c r="E9" s="36">
        <v>7793</v>
      </c>
      <c r="F9" s="36"/>
      <c r="G9" s="87"/>
    </row>
    <row r="10" spans="1:7" ht="15.75">
      <c r="A10" s="98" t="s">
        <v>59</v>
      </c>
      <c r="B10" s="36">
        <v>2106</v>
      </c>
      <c r="C10" s="36">
        <v>1987</v>
      </c>
      <c r="D10" s="36"/>
      <c r="E10" s="36"/>
      <c r="F10" s="36"/>
      <c r="G10" s="87"/>
    </row>
    <row r="11" spans="1:7" ht="15.75">
      <c r="A11" s="98" t="s">
        <v>60</v>
      </c>
      <c r="B11" s="36"/>
      <c r="C11" s="36"/>
      <c r="D11" s="36">
        <v>3483</v>
      </c>
      <c r="E11" s="36">
        <v>3483</v>
      </c>
      <c r="F11" s="36"/>
      <c r="G11" s="87"/>
    </row>
    <row r="12" spans="1:7" ht="16.5" thickBot="1">
      <c r="A12" s="99" t="s">
        <v>91</v>
      </c>
      <c r="B12" s="36">
        <v>5415</v>
      </c>
      <c r="C12" s="36">
        <v>3709</v>
      </c>
      <c r="D12" s="36">
        <v>378</v>
      </c>
      <c r="E12" s="36">
        <v>10</v>
      </c>
      <c r="F12" s="36"/>
      <c r="G12" s="87"/>
    </row>
    <row r="13" spans="1:7" ht="16.5" thickBot="1">
      <c r="A13" s="82" t="s">
        <v>93</v>
      </c>
      <c r="B13" s="83">
        <v>313533</v>
      </c>
      <c r="C13" s="84">
        <v>459411</v>
      </c>
      <c r="D13" s="84">
        <f>SUM(D6:D12)</f>
        <v>12404</v>
      </c>
      <c r="E13" s="84">
        <v>11886</v>
      </c>
      <c r="F13" s="84">
        <v>133951</v>
      </c>
      <c r="G13" s="85">
        <v>166763</v>
      </c>
    </row>
    <row r="14" spans="1:7" ht="15.75">
      <c r="A14" s="48" t="s">
        <v>61</v>
      </c>
      <c r="B14" s="49"/>
      <c r="C14" s="49"/>
      <c r="D14" s="49"/>
      <c r="E14" s="49"/>
      <c r="F14" s="49"/>
      <c r="G14" s="49"/>
    </row>
    <row r="15" spans="1:7" ht="15.75">
      <c r="A15" s="25" t="s">
        <v>62</v>
      </c>
      <c r="B15" s="50">
        <v>313533</v>
      </c>
      <c r="C15" s="50">
        <v>459411</v>
      </c>
      <c r="D15" s="50">
        <v>8984</v>
      </c>
      <c r="E15" s="50">
        <v>8466</v>
      </c>
      <c r="F15" s="50"/>
      <c r="G15" s="50"/>
    </row>
    <row r="16" spans="1:7" ht="16.5" thickBot="1">
      <c r="A16" s="25" t="s">
        <v>63</v>
      </c>
      <c r="B16" s="50">
        <v>630</v>
      </c>
      <c r="C16" s="50">
        <v>780</v>
      </c>
      <c r="D16" s="50">
        <v>3420</v>
      </c>
      <c r="E16" s="50">
        <v>3420</v>
      </c>
      <c r="F16" s="50"/>
      <c r="G16" s="50"/>
    </row>
    <row r="17" spans="1:7" ht="24.75" customHeight="1" thickTop="1">
      <c r="A17" s="102" t="s">
        <v>104</v>
      </c>
      <c r="B17" s="102"/>
      <c r="C17" s="102"/>
      <c r="D17" s="102"/>
      <c r="E17" s="102"/>
      <c r="F17" s="102"/>
      <c r="G17" s="102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2" zoomScaleSheetLayoutView="112" zoomScalePageLayoutView="0" workbookViewId="0" topLeftCell="A1">
      <selection activeCell="B10" sqref="B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0.8515625" style="0" customWidth="1"/>
    <col min="7" max="7" width="19.421875" style="0" customWidth="1"/>
  </cols>
  <sheetData>
    <row r="1" spans="1:7" ht="44.25" customHeight="1" thickBot="1">
      <c r="A1" s="110" t="s">
        <v>144</v>
      </c>
      <c r="B1" s="110"/>
      <c r="C1" s="110"/>
      <c r="D1" s="110"/>
      <c r="E1" s="110"/>
      <c r="F1" s="110"/>
      <c r="G1" s="110"/>
    </row>
    <row r="2" spans="1:7" ht="33.75" customHeight="1" thickBot="1" thickTop="1">
      <c r="A2" s="23"/>
      <c r="B2" s="106" t="s">
        <v>143</v>
      </c>
      <c r="C2" s="107"/>
      <c r="D2" s="106" t="s">
        <v>53</v>
      </c>
      <c r="E2" s="107"/>
      <c r="F2" s="108" t="s">
        <v>142</v>
      </c>
      <c r="G2" s="109"/>
    </row>
    <row r="3" spans="1:7" ht="17.25" thickBot="1" thickTop="1">
      <c r="A3" s="19" t="s">
        <v>4</v>
      </c>
      <c r="B3" s="18">
        <v>1397</v>
      </c>
      <c r="C3" s="18">
        <v>1398</v>
      </c>
      <c r="D3" s="18">
        <v>1397</v>
      </c>
      <c r="E3" s="18">
        <v>1398</v>
      </c>
      <c r="F3" s="18">
        <v>1397</v>
      </c>
      <c r="G3" s="18">
        <v>1398</v>
      </c>
    </row>
    <row r="4" spans="1:7" ht="16.5" thickTop="1">
      <c r="A4" s="15" t="s">
        <v>47</v>
      </c>
      <c r="B4" s="39">
        <v>0</v>
      </c>
      <c r="C4" s="39">
        <v>0</v>
      </c>
      <c r="D4" s="39">
        <v>230426</v>
      </c>
      <c r="E4" s="39">
        <v>391652</v>
      </c>
      <c r="F4" s="39">
        <v>123951</v>
      </c>
      <c r="G4" s="39">
        <v>166763</v>
      </c>
    </row>
    <row r="5" spans="1:7" ht="15.75">
      <c r="A5" s="1" t="s">
        <v>48</v>
      </c>
      <c r="B5" s="39">
        <v>0</v>
      </c>
      <c r="C5" s="39">
        <v>0</v>
      </c>
      <c r="D5" s="39">
        <v>5633</v>
      </c>
      <c r="E5" s="39">
        <v>2308</v>
      </c>
      <c r="F5" s="39">
        <v>0</v>
      </c>
      <c r="G5" s="39">
        <v>0</v>
      </c>
    </row>
    <row r="6" spans="1:7" ht="15.75">
      <c r="A6" s="1" t="s">
        <v>49</v>
      </c>
      <c r="B6" s="39">
        <v>0</v>
      </c>
      <c r="C6" s="39">
        <v>0</v>
      </c>
      <c r="D6" s="39">
        <v>14603</v>
      </c>
      <c r="E6" s="39">
        <v>3093</v>
      </c>
      <c r="F6" s="39">
        <v>0</v>
      </c>
      <c r="G6" s="39">
        <v>0</v>
      </c>
    </row>
    <row r="7" spans="1:7" ht="16.5" thickBot="1">
      <c r="A7" s="22" t="s">
        <v>119</v>
      </c>
      <c r="B7" s="51">
        <v>630</v>
      </c>
      <c r="C7" s="51">
        <v>780</v>
      </c>
      <c r="D7" s="51">
        <v>62871</v>
      </c>
      <c r="E7" s="51">
        <v>62358</v>
      </c>
      <c r="F7" s="51">
        <v>0</v>
      </c>
      <c r="G7" s="51">
        <v>0</v>
      </c>
    </row>
    <row r="8" spans="1:7" ht="15.75">
      <c r="A8" s="1" t="s">
        <v>50</v>
      </c>
      <c r="B8" s="39">
        <v>630</v>
      </c>
      <c r="C8" s="39">
        <v>780</v>
      </c>
      <c r="D8" s="39">
        <v>313533</v>
      </c>
      <c r="E8" s="39">
        <v>459411</v>
      </c>
      <c r="F8" s="39">
        <v>123951</v>
      </c>
      <c r="G8" s="39">
        <v>166763</v>
      </c>
    </row>
    <row r="9" spans="1:7" ht="15.75" customHeight="1" thickBot="1">
      <c r="A9" s="22" t="s">
        <v>51</v>
      </c>
      <c r="B9" s="51">
        <v>0</v>
      </c>
      <c r="C9" s="51">
        <v>0</v>
      </c>
      <c r="D9" s="51">
        <v>-24033</v>
      </c>
      <c r="E9" s="51">
        <v>-26793</v>
      </c>
      <c r="F9" s="51">
        <v>0</v>
      </c>
      <c r="G9" s="51">
        <v>0</v>
      </c>
    </row>
    <row r="10" spans="1:7" ht="16.5" thickBot="1">
      <c r="A10" s="1" t="s">
        <v>52</v>
      </c>
      <c r="B10" s="52">
        <v>630</v>
      </c>
      <c r="C10" s="52">
        <v>780</v>
      </c>
      <c r="D10" s="53">
        <v>289500</v>
      </c>
      <c r="E10" s="54">
        <v>432618</v>
      </c>
      <c r="F10" s="54">
        <v>123951</v>
      </c>
      <c r="G10" s="54">
        <v>166763</v>
      </c>
    </row>
    <row r="11" spans="1:7" ht="16.5" thickTop="1">
      <c r="A11" s="111" t="s">
        <v>118</v>
      </c>
      <c r="B11" s="111"/>
      <c r="C11" s="111"/>
      <c r="D11" s="111"/>
      <c r="E11" s="111"/>
      <c r="F11" s="111"/>
      <c r="G11" s="11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SheetLayoutView="150" zoomScalePageLayoutView="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3" t="s">
        <v>120</v>
      </c>
      <c r="B1" s="112"/>
      <c r="C1" s="112"/>
    </row>
    <row r="2" spans="1:3" ht="17.25" thickBot="1" thickTop="1">
      <c r="A2" s="20" t="s">
        <v>37</v>
      </c>
      <c r="B2" s="18">
        <v>1397</v>
      </c>
      <c r="C2" s="18">
        <v>1398</v>
      </c>
    </row>
    <row r="3" spans="1:3" ht="17.25" thickBot="1" thickTop="1">
      <c r="A3" s="2" t="s">
        <v>124</v>
      </c>
      <c r="B3" s="51">
        <v>118739</v>
      </c>
      <c r="C3" s="51">
        <v>104886</v>
      </c>
    </row>
    <row r="4" spans="1:3" ht="16.5" thickBot="1">
      <c r="A4" s="2" t="s">
        <v>123</v>
      </c>
      <c r="B4" s="51">
        <v>104597</v>
      </c>
      <c r="C4" s="51">
        <v>80605.63469752</v>
      </c>
    </row>
    <row r="5" spans="1:3" ht="16.5" thickBot="1">
      <c r="A5" s="2" t="s">
        <v>122</v>
      </c>
      <c r="B5" s="51">
        <v>24111</v>
      </c>
      <c r="C5" s="51">
        <v>1581</v>
      </c>
    </row>
    <row r="6" spans="1:3" ht="16.5" thickBot="1">
      <c r="A6" s="2" t="s">
        <v>121</v>
      </c>
      <c r="B6" s="51">
        <v>25505</v>
      </c>
      <c r="C6" s="51">
        <v>29972</v>
      </c>
    </row>
    <row r="7" spans="1:3" ht="16.5" thickBot="1">
      <c r="A7" s="2" t="s">
        <v>46</v>
      </c>
      <c r="B7" s="51">
        <v>890</v>
      </c>
      <c r="C7" s="51">
        <v>890</v>
      </c>
    </row>
    <row r="8" spans="1:3" ht="16.5" thickTop="1">
      <c r="A8" s="111" t="s">
        <v>118</v>
      </c>
      <c r="B8" s="111"/>
      <c r="C8" s="11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7.7109375" style="0" customWidth="1"/>
  </cols>
  <sheetData>
    <row r="1" spans="1:3" ht="16.5" thickBot="1">
      <c r="A1" s="113" t="s">
        <v>125</v>
      </c>
      <c r="B1" s="113"/>
      <c r="C1" s="113"/>
    </row>
    <row r="2" spans="1:3" ht="17.25" thickBot="1" thickTop="1">
      <c r="A2" s="17" t="s">
        <v>0</v>
      </c>
      <c r="B2" s="18">
        <v>1397</v>
      </c>
      <c r="C2" s="18">
        <v>1398</v>
      </c>
    </row>
    <row r="3" spans="1:3" ht="17.25" thickBot="1" thickTop="1">
      <c r="A3" s="2" t="s">
        <v>5</v>
      </c>
      <c r="B3" s="88">
        <v>247</v>
      </c>
      <c r="C3" s="89">
        <v>241</v>
      </c>
    </row>
    <row r="4" spans="1:3" ht="16.5" thickBot="1">
      <c r="A4" s="3" t="s">
        <v>6</v>
      </c>
      <c r="B4" s="90">
        <v>0</v>
      </c>
      <c r="C4" s="91">
        <v>0</v>
      </c>
    </row>
    <row r="5" spans="1:3" ht="16.5" thickTop="1">
      <c r="A5" s="114" t="s">
        <v>126</v>
      </c>
      <c r="B5" s="114"/>
      <c r="C5" s="114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E11" sqref="E11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5.28125" style="0" customWidth="1"/>
  </cols>
  <sheetData>
    <row r="1" spans="1:3" ht="16.5" thickBot="1">
      <c r="A1" s="101" t="s">
        <v>127</v>
      </c>
      <c r="B1" s="101"/>
      <c r="C1" s="101"/>
    </row>
    <row r="2" spans="1:3" ht="17.25" thickBot="1" thickTop="1">
      <c r="A2" s="17" t="s">
        <v>0</v>
      </c>
      <c r="B2" s="18">
        <v>1397</v>
      </c>
      <c r="C2" s="18">
        <v>1398</v>
      </c>
    </row>
    <row r="3" spans="1:3" ht="17.25" thickBot="1" thickTop="1">
      <c r="A3" s="5" t="s">
        <v>7</v>
      </c>
      <c r="B3" s="55">
        <v>28</v>
      </c>
      <c r="C3" s="55">
        <v>28</v>
      </c>
    </row>
    <row r="4" spans="1:3" ht="16.5" thickBot="1">
      <c r="A4" s="5" t="s">
        <v>8</v>
      </c>
      <c r="B4" s="55">
        <v>1318</v>
      </c>
      <c r="C4" s="55">
        <v>1397</v>
      </c>
    </row>
    <row r="5" spans="1:3" ht="15" customHeight="1" thickBot="1">
      <c r="A5" s="4" t="s">
        <v>9</v>
      </c>
      <c r="B5" s="55">
        <v>1124</v>
      </c>
      <c r="C5" s="55">
        <v>1124</v>
      </c>
    </row>
    <row r="6" spans="1:3" ht="16.5" thickBot="1">
      <c r="A6" s="5" t="s">
        <v>10</v>
      </c>
      <c r="B6" s="55"/>
      <c r="C6" s="55"/>
    </row>
    <row r="7" spans="1:3" ht="16.5" thickBot="1">
      <c r="A7" s="5" t="s">
        <v>36</v>
      </c>
      <c r="B7" s="55">
        <v>833049</v>
      </c>
      <c r="C7" s="55">
        <v>809057</v>
      </c>
    </row>
    <row r="8" spans="1:3" ht="16.5" thickBot="1">
      <c r="A8" s="6" t="s">
        <v>11</v>
      </c>
      <c r="B8" s="56">
        <v>102318</v>
      </c>
      <c r="C8" s="56">
        <v>104091</v>
      </c>
    </row>
    <row r="9" spans="1:3" ht="17.25" thickBot="1" thickTop="1">
      <c r="A9" s="102" t="s">
        <v>126</v>
      </c>
      <c r="B9" s="102"/>
      <c r="C9" s="102"/>
    </row>
    <row r="10" spans="1:3" ht="16.5" thickTop="1">
      <c r="A10" s="115" t="s">
        <v>128</v>
      </c>
      <c r="B10" s="115"/>
      <c r="C10" s="115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F3" sqref="F3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4.00390625" style="0" bestFit="1" customWidth="1"/>
    <col min="7" max="7" width="4.140625" style="0" bestFit="1" customWidth="1"/>
    <col min="8" max="8" width="5.57421875" style="0" bestFit="1" customWidth="1"/>
    <col min="9" max="9" width="4.00390625" style="0" bestFit="1" customWidth="1"/>
    <col min="10" max="10" width="5.57421875" style="0" bestFit="1" customWidth="1"/>
    <col min="11" max="11" width="4.28125" style="0" customWidth="1"/>
    <col min="12" max="12" width="6.28125" style="0" bestFit="1" customWidth="1"/>
    <col min="13" max="14" width="5.57421875" style="0" bestFit="1" customWidth="1"/>
    <col min="15" max="16" width="4.00390625" style="0" bestFit="1" customWidth="1"/>
    <col min="17" max="19" width="6.421875" style="0" bestFit="1" customWidth="1"/>
  </cols>
  <sheetData>
    <row r="1" spans="1:19" ht="18.75" thickBot="1">
      <c r="A1" s="119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8.75" customHeight="1" thickBot="1">
      <c r="A2" s="120" t="s">
        <v>12</v>
      </c>
      <c r="B2" s="57" t="s">
        <v>13</v>
      </c>
      <c r="C2" s="128" t="s">
        <v>14</v>
      </c>
      <c r="D2" s="116"/>
      <c r="E2" s="117" t="s">
        <v>15</v>
      </c>
      <c r="F2" s="118"/>
      <c r="G2" s="116" t="s">
        <v>16</v>
      </c>
      <c r="H2" s="116"/>
      <c r="I2" s="117" t="s">
        <v>17</v>
      </c>
      <c r="J2" s="118"/>
      <c r="K2" s="116" t="s">
        <v>18</v>
      </c>
      <c r="L2" s="116"/>
      <c r="M2" s="117" t="s">
        <v>19</v>
      </c>
      <c r="N2" s="118"/>
      <c r="O2" s="116" t="s">
        <v>20</v>
      </c>
      <c r="P2" s="116"/>
      <c r="Q2" s="117" t="s">
        <v>21</v>
      </c>
      <c r="R2" s="118"/>
      <c r="S2" s="120" t="s">
        <v>22</v>
      </c>
    </row>
    <row r="3" spans="1:19" ht="36" customHeight="1" thickBot="1">
      <c r="A3" s="121"/>
      <c r="B3" s="58" t="s">
        <v>23</v>
      </c>
      <c r="C3" s="59" t="s">
        <v>24</v>
      </c>
      <c r="D3" s="60" t="s">
        <v>25</v>
      </c>
      <c r="E3" s="61" t="s">
        <v>24</v>
      </c>
      <c r="F3" s="59" t="s">
        <v>25</v>
      </c>
      <c r="G3" s="59" t="s">
        <v>24</v>
      </c>
      <c r="H3" s="60" t="s">
        <v>25</v>
      </c>
      <c r="I3" s="61" t="s">
        <v>24</v>
      </c>
      <c r="J3" s="59" t="s">
        <v>25</v>
      </c>
      <c r="K3" s="59" t="s">
        <v>24</v>
      </c>
      <c r="L3" s="60" t="s">
        <v>25</v>
      </c>
      <c r="M3" s="61" t="s">
        <v>24</v>
      </c>
      <c r="N3" s="59" t="s">
        <v>25</v>
      </c>
      <c r="O3" s="59" t="s">
        <v>24</v>
      </c>
      <c r="P3" s="60" t="s">
        <v>25</v>
      </c>
      <c r="Q3" s="61" t="s">
        <v>24</v>
      </c>
      <c r="R3" s="59" t="s">
        <v>25</v>
      </c>
      <c r="S3" s="121"/>
    </row>
    <row r="4" spans="1:19" ht="16.5" thickBot="1">
      <c r="A4" s="123" t="s">
        <v>26</v>
      </c>
      <c r="B4" s="124"/>
      <c r="C4" s="62">
        <v>0</v>
      </c>
      <c r="D4" s="63">
        <v>0</v>
      </c>
      <c r="E4" s="64">
        <v>0</v>
      </c>
      <c r="F4" s="65">
        <v>0</v>
      </c>
      <c r="G4" s="62">
        <v>0</v>
      </c>
      <c r="H4" s="63">
        <v>117</v>
      </c>
      <c r="I4" s="64">
        <v>1</v>
      </c>
      <c r="J4" s="65">
        <v>30</v>
      </c>
      <c r="K4" s="62">
        <v>19</v>
      </c>
      <c r="L4" s="63">
        <v>167</v>
      </c>
      <c r="M4" s="64">
        <v>21</v>
      </c>
      <c r="N4" s="65">
        <v>65</v>
      </c>
      <c r="O4" s="62">
        <v>0</v>
      </c>
      <c r="P4" s="63">
        <v>6</v>
      </c>
      <c r="Q4" s="64">
        <v>41</v>
      </c>
      <c r="R4" s="65">
        <v>385</v>
      </c>
      <c r="S4" s="66">
        <v>426</v>
      </c>
    </row>
    <row r="5" spans="1:19" ht="16.5" thickBot="1">
      <c r="A5" s="122" t="s">
        <v>27</v>
      </c>
      <c r="B5" s="122"/>
      <c r="C5" s="67">
        <v>0</v>
      </c>
      <c r="D5" s="68">
        <v>0</v>
      </c>
      <c r="E5" s="69">
        <v>0</v>
      </c>
      <c r="F5" s="70">
        <v>0</v>
      </c>
      <c r="G5" s="67">
        <v>1</v>
      </c>
      <c r="H5" s="68">
        <v>104</v>
      </c>
      <c r="I5" s="69">
        <v>3</v>
      </c>
      <c r="J5" s="70">
        <v>90</v>
      </c>
      <c r="K5" s="67">
        <v>150</v>
      </c>
      <c r="L5" s="68">
        <v>406</v>
      </c>
      <c r="M5" s="69">
        <v>162</v>
      </c>
      <c r="N5" s="70">
        <v>266</v>
      </c>
      <c r="O5" s="67">
        <v>1</v>
      </c>
      <c r="P5" s="68">
        <v>1</v>
      </c>
      <c r="Q5" s="69">
        <v>317</v>
      </c>
      <c r="R5" s="70">
        <v>867</v>
      </c>
      <c r="S5" s="71">
        <v>1184</v>
      </c>
    </row>
    <row r="6" spans="1:19" ht="16.5" thickBot="1">
      <c r="A6" s="122" t="s">
        <v>28</v>
      </c>
      <c r="B6" s="122"/>
      <c r="C6" s="67">
        <v>0</v>
      </c>
      <c r="D6" s="68">
        <v>0</v>
      </c>
      <c r="E6" s="69">
        <v>0</v>
      </c>
      <c r="F6" s="70">
        <v>7</v>
      </c>
      <c r="G6" s="67">
        <v>2</v>
      </c>
      <c r="H6" s="68">
        <v>72</v>
      </c>
      <c r="I6" s="69">
        <v>4</v>
      </c>
      <c r="J6" s="70">
        <v>65</v>
      </c>
      <c r="K6" s="67">
        <v>375</v>
      </c>
      <c r="L6" s="68">
        <v>422</v>
      </c>
      <c r="M6" s="69">
        <v>386</v>
      </c>
      <c r="N6" s="70">
        <v>295</v>
      </c>
      <c r="O6" s="67">
        <v>0</v>
      </c>
      <c r="P6" s="68">
        <v>1</v>
      </c>
      <c r="Q6" s="69">
        <v>767</v>
      </c>
      <c r="R6" s="70">
        <v>862</v>
      </c>
      <c r="S6" s="71">
        <v>1629</v>
      </c>
    </row>
    <row r="7" spans="1:19" ht="16.5" thickBot="1">
      <c r="A7" s="122" t="s">
        <v>29</v>
      </c>
      <c r="B7" s="122"/>
      <c r="C7" s="72">
        <v>0</v>
      </c>
      <c r="D7" s="73">
        <v>0</v>
      </c>
      <c r="E7" s="74">
        <v>1</v>
      </c>
      <c r="F7" s="75">
        <v>2</v>
      </c>
      <c r="G7" s="72">
        <v>0</v>
      </c>
      <c r="H7" s="73">
        <v>10</v>
      </c>
      <c r="I7" s="74">
        <v>1</v>
      </c>
      <c r="J7" s="75">
        <v>8</v>
      </c>
      <c r="K7" s="72">
        <v>24</v>
      </c>
      <c r="L7" s="73">
        <v>31</v>
      </c>
      <c r="M7" s="74">
        <v>30</v>
      </c>
      <c r="N7" s="75">
        <v>23</v>
      </c>
      <c r="O7" s="72">
        <v>0</v>
      </c>
      <c r="P7" s="73">
        <v>0</v>
      </c>
      <c r="Q7" s="74">
        <v>56</v>
      </c>
      <c r="R7" s="75">
        <v>74</v>
      </c>
      <c r="S7" s="76">
        <v>130</v>
      </c>
    </row>
    <row r="8" spans="1:19" ht="16.5" thickBot="1">
      <c r="A8" s="122" t="s">
        <v>30</v>
      </c>
      <c r="B8" s="122"/>
      <c r="C8" s="72">
        <v>0</v>
      </c>
      <c r="D8" s="73">
        <v>0</v>
      </c>
      <c r="E8" s="74">
        <v>0</v>
      </c>
      <c r="F8" s="75">
        <v>0</v>
      </c>
      <c r="G8" s="72">
        <v>0</v>
      </c>
      <c r="H8" s="73">
        <v>0</v>
      </c>
      <c r="I8" s="74">
        <v>0</v>
      </c>
      <c r="J8" s="75">
        <v>0</v>
      </c>
      <c r="K8" s="72">
        <v>0</v>
      </c>
      <c r="L8" s="73">
        <v>0</v>
      </c>
      <c r="M8" s="74">
        <v>0</v>
      </c>
      <c r="N8" s="75">
        <v>0</v>
      </c>
      <c r="O8" s="72">
        <v>0</v>
      </c>
      <c r="P8" s="73">
        <v>0</v>
      </c>
      <c r="Q8" s="74">
        <v>0</v>
      </c>
      <c r="R8" s="75">
        <v>0</v>
      </c>
      <c r="S8" s="76">
        <v>0</v>
      </c>
    </row>
    <row r="9" spans="1:19" ht="16.5" thickBot="1">
      <c r="A9" s="122" t="s">
        <v>31</v>
      </c>
      <c r="B9" s="122"/>
      <c r="C9" s="72">
        <v>0</v>
      </c>
      <c r="D9" s="73">
        <v>0</v>
      </c>
      <c r="E9" s="74">
        <v>0</v>
      </c>
      <c r="F9" s="75">
        <v>0</v>
      </c>
      <c r="G9" s="72">
        <v>0</v>
      </c>
      <c r="H9" s="73">
        <v>0</v>
      </c>
      <c r="I9" s="74">
        <v>0</v>
      </c>
      <c r="J9" s="75">
        <v>0</v>
      </c>
      <c r="K9" s="72">
        <v>0</v>
      </c>
      <c r="L9" s="73">
        <v>0</v>
      </c>
      <c r="M9" s="74">
        <v>0</v>
      </c>
      <c r="N9" s="75">
        <v>0</v>
      </c>
      <c r="O9" s="72">
        <v>0</v>
      </c>
      <c r="P9" s="73">
        <v>0</v>
      </c>
      <c r="Q9" s="74">
        <v>0</v>
      </c>
      <c r="R9" s="75">
        <v>0</v>
      </c>
      <c r="S9" s="76">
        <v>0</v>
      </c>
    </row>
    <row r="10" spans="1:19" ht="16.5" thickBot="1">
      <c r="A10" s="122" t="s">
        <v>45</v>
      </c>
      <c r="B10" s="122"/>
      <c r="C10" s="72">
        <v>0</v>
      </c>
      <c r="D10" s="73">
        <v>0</v>
      </c>
      <c r="E10" s="74">
        <v>0</v>
      </c>
      <c r="F10" s="75">
        <v>0</v>
      </c>
      <c r="G10" s="72">
        <v>0</v>
      </c>
      <c r="H10" s="73">
        <v>0</v>
      </c>
      <c r="I10" s="74">
        <v>0</v>
      </c>
      <c r="J10" s="75">
        <v>0</v>
      </c>
      <c r="K10" s="72">
        <v>0</v>
      </c>
      <c r="L10" s="73">
        <v>0</v>
      </c>
      <c r="M10" s="74">
        <v>0</v>
      </c>
      <c r="N10" s="75">
        <v>0</v>
      </c>
      <c r="O10" s="72">
        <v>0</v>
      </c>
      <c r="P10" s="73">
        <v>0</v>
      </c>
      <c r="Q10" s="74">
        <v>0</v>
      </c>
      <c r="R10" s="75">
        <v>0</v>
      </c>
      <c r="S10" s="76">
        <v>0</v>
      </c>
    </row>
    <row r="11" spans="1:19" ht="21" customHeight="1" thickBot="1">
      <c r="A11" s="126" t="s">
        <v>21</v>
      </c>
      <c r="B11" s="127"/>
      <c r="C11" s="77">
        <v>0</v>
      </c>
      <c r="D11" s="78">
        <v>0</v>
      </c>
      <c r="E11" s="79">
        <v>1</v>
      </c>
      <c r="F11" s="80">
        <v>9</v>
      </c>
      <c r="G11" s="77">
        <v>3</v>
      </c>
      <c r="H11" s="78">
        <v>303</v>
      </c>
      <c r="I11" s="79">
        <v>9</v>
      </c>
      <c r="J11" s="80">
        <v>193</v>
      </c>
      <c r="K11" s="77">
        <v>568</v>
      </c>
      <c r="L11" s="78">
        <v>1026</v>
      </c>
      <c r="M11" s="79">
        <v>599</v>
      </c>
      <c r="N11" s="80">
        <v>649</v>
      </c>
      <c r="O11" s="77">
        <v>1</v>
      </c>
      <c r="P11" s="78">
        <v>8</v>
      </c>
      <c r="Q11" s="79">
        <v>1181</v>
      </c>
      <c r="R11" s="80">
        <v>2188</v>
      </c>
      <c r="S11" s="81">
        <v>3369</v>
      </c>
    </row>
    <row r="12" spans="1:19" ht="16.5" thickBot="1">
      <c r="A12" s="129" t="s">
        <v>129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16.5" thickTop="1">
      <c r="A13" s="125" t="s">
        <v>130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</sheetData>
  <sheetProtection/>
  <mergeCells count="21">
    <mergeCell ref="A7:B7"/>
    <mergeCell ref="O2:P2"/>
    <mergeCell ref="A6:B6"/>
    <mergeCell ref="A13:S13"/>
    <mergeCell ref="A10:B10"/>
    <mergeCell ref="A11:B11"/>
    <mergeCell ref="C2:D2"/>
    <mergeCell ref="A9:B9"/>
    <mergeCell ref="A8:B8"/>
    <mergeCell ref="A12:S12"/>
    <mergeCell ref="A2:A3"/>
    <mergeCell ref="G2:H2"/>
    <mergeCell ref="E2:F2"/>
    <mergeCell ref="A1:S1"/>
    <mergeCell ref="S2:S3"/>
    <mergeCell ref="Q2:R2"/>
    <mergeCell ref="A5:B5"/>
    <mergeCell ref="K2:L2"/>
    <mergeCell ref="A4:B4"/>
    <mergeCell ref="M2:N2"/>
    <mergeCell ref="I2:J2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D10" sqref="D10"/>
    </sheetView>
  </sheetViews>
  <sheetFormatPr defaultColWidth="9.140625" defaultRowHeight="12.75"/>
  <cols>
    <col min="1" max="1" width="50.7109375" style="14" customWidth="1"/>
    <col min="2" max="2" width="15.00390625" style="14" customWidth="1"/>
    <col min="3" max="3" width="17.28125" style="14" bestFit="1" customWidth="1"/>
    <col min="4" max="16384" width="9.140625" style="14" customWidth="1"/>
  </cols>
  <sheetData>
    <row r="1" spans="1:3" ht="39" customHeight="1" thickBot="1">
      <c r="A1" s="130" t="s">
        <v>131</v>
      </c>
      <c r="B1" s="131"/>
      <c r="C1" s="131"/>
    </row>
    <row r="2" spans="1:3" ht="17.25" thickBot="1" thickTop="1">
      <c r="A2" s="16" t="s">
        <v>0</v>
      </c>
      <c r="B2" s="134">
        <v>1397</v>
      </c>
      <c r="C2" s="134">
        <v>1398</v>
      </c>
    </row>
    <row r="3" spans="1:3" ht="16.5" thickTop="1">
      <c r="A3" s="21" t="s">
        <v>132</v>
      </c>
      <c r="B3" s="92">
        <v>41867.689166263</v>
      </c>
      <c r="C3" s="92">
        <v>41688.852427977</v>
      </c>
    </row>
    <row r="4" spans="1:3" ht="16.5" thickBot="1">
      <c r="A4" s="8" t="s">
        <v>140</v>
      </c>
      <c r="B4" s="135">
        <v>-47230.682543062</v>
      </c>
      <c r="C4" s="136">
        <v>-51829.438351681</v>
      </c>
    </row>
    <row r="5" spans="1:3" ht="15.75">
      <c r="A5" s="8" t="s">
        <v>141</v>
      </c>
      <c r="B5" s="92">
        <v>-5362.9933767990005</v>
      </c>
      <c r="C5" s="92">
        <f>C3+C4</f>
        <v>-10140.585923703999</v>
      </c>
    </row>
    <row r="6" spans="1:3" ht="15.75">
      <c r="A6" s="8"/>
      <c r="B6" s="92"/>
      <c r="C6" s="92"/>
    </row>
    <row r="7" spans="1:3" ht="15.75">
      <c r="A7" s="11" t="s">
        <v>32</v>
      </c>
      <c r="B7" s="92">
        <v>3976.309084593</v>
      </c>
      <c r="C7" s="92">
        <v>4757.07591962</v>
      </c>
    </row>
    <row r="8" spans="1:3" ht="19.5" customHeight="1">
      <c r="A8" s="8" t="s">
        <v>34</v>
      </c>
      <c r="B8" s="92">
        <v>-919.481077369</v>
      </c>
      <c r="C8" s="92">
        <v>-1007.991310192</v>
      </c>
    </row>
    <row r="9" spans="1:3" ht="15.75">
      <c r="A9" s="8" t="s">
        <v>38</v>
      </c>
      <c r="B9" s="92">
        <v>3056.828007224</v>
      </c>
      <c r="C9" s="92">
        <v>3749.0846094279996</v>
      </c>
    </row>
    <row r="10" spans="1:3" ht="15.75">
      <c r="A10" s="8"/>
      <c r="B10" s="92"/>
      <c r="C10" s="92"/>
    </row>
    <row r="11" spans="1:3" ht="15.75">
      <c r="A11" s="11" t="s">
        <v>133</v>
      </c>
      <c r="B11" s="92">
        <v>4534.497890727</v>
      </c>
      <c r="C11" s="92">
        <v>7171.62719009</v>
      </c>
    </row>
    <row r="12" spans="1:3" ht="15.75">
      <c r="A12" s="11" t="s">
        <v>39</v>
      </c>
      <c r="B12" s="92">
        <v>5650.83516758</v>
      </c>
      <c r="C12" s="92">
        <v>8251.0843715519</v>
      </c>
    </row>
    <row r="13" spans="1:3" ht="16.5" thickBot="1">
      <c r="A13" s="8" t="s">
        <v>40</v>
      </c>
      <c r="B13" s="135">
        <v>0</v>
      </c>
      <c r="C13" s="136">
        <v>0</v>
      </c>
    </row>
    <row r="14" spans="1:3" ht="15.75">
      <c r="A14" s="8" t="s">
        <v>41</v>
      </c>
      <c r="B14" s="92">
        <v>7879.167688731999</v>
      </c>
      <c r="C14" s="92">
        <v>9031.7929840469</v>
      </c>
    </row>
    <row r="15" spans="1:3" ht="15.75">
      <c r="A15" s="8"/>
      <c r="B15" s="92"/>
      <c r="C15" s="92"/>
    </row>
    <row r="16" spans="1:3" ht="15.75">
      <c r="A16" s="8" t="s">
        <v>33</v>
      </c>
      <c r="B16" s="92">
        <v>772.306698919</v>
      </c>
      <c r="C16" s="92">
        <v>3058.522298153</v>
      </c>
    </row>
    <row r="17" spans="1:3" ht="15.75">
      <c r="A17" s="8" t="s">
        <v>134</v>
      </c>
      <c r="B17" s="92">
        <v>-6868.461323758</v>
      </c>
      <c r="C17" s="92">
        <v>-8364.803891666</v>
      </c>
    </row>
    <row r="18" spans="1:3" ht="15.75">
      <c r="A18" s="26" t="s">
        <v>135</v>
      </c>
      <c r="B18" s="92">
        <v>-3539.575652005</v>
      </c>
      <c r="C18" s="92">
        <f>-4605</f>
        <v>-4605</v>
      </c>
    </row>
    <row r="19" spans="1:3" ht="15.75">
      <c r="A19" s="26" t="s">
        <v>136</v>
      </c>
      <c r="B19" s="92">
        <v>-3328.885671753</v>
      </c>
      <c r="C19" s="92">
        <f>-3760</f>
        <v>-3760</v>
      </c>
    </row>
    <row r="20" spans="1:3" ht="15.75">
      <c r="A20" s="8" t="s">
        <v>137</v>
      </c>
      <c r="B20" s="92">
        <v>-2598.548774927005</v>
      </c>
      <c r="C20" s="92">
        <v>-2759.809398546</v>
      </c>
    </row>
    <row r="21" spans="1:3" ht="15.75">
      <c r="A21" s="11" t="s">
        <v>138</v>
      </c>
      <c r="B21" s="92">
        <v>-920.682054795</v>
      </c>
      <c r="C21" s="92">
        <v>-136.109589042</v>
      </c>
    </row>
    <row r="22" spans="1:3" ht="15.75">
      <c r="A22" s="11" t="s">
        <v>42</v>
      </c>
      <c r="B22" s="92">
        <v>-223.691306081</v>
      </c>
      <c r="C22" s="92">
        <v>-224.392785378</v>
      </c>
    </row>
    <row r="23" spans="1:3" ht="16.5" thickBot="1">
      <c r="A23" s="11" t="s">
        <v>139</v>
      </c>
      <c r="B23" s="135">
        <v>0</v>
      </c>
      <c r="C23" s="136">
        <v>0</v>
      </c>
    </row>
    <row r="24" spans="1:3" ht="15.75">
      <c r="A24" s="8" t="s">
        <v>43</v>
      </c>
      <c r="B24" s="92">
        <v>-1959.909071910004</v>
      </c>
      <c r="C24" s="92">
        <v>605.1996175679003</v>
      </c>
    </row>
    <row r="25" spans="1:3" ht="16.5" thickBot="1">
      <c r="A25" s="8" t="s">
        <v>44</v>
      </c>
      <c r="B25" s="135">
        <v>0</v>
      </c>
      <c r="C25" s="136">
        <v>0</v>
      </c>
    </row>
    <row r="26" spans="1:3" ht="16.5" thickBot="1">
      <c r="A26" s="10" t="s">
        <v>35</v>
      </c>
      <c r="B26" s="137">
        <v>-1959.909071910004</v>
      </c>
      <c r="C26" s="138">
        <v>605.1996175679003</v>
      </c>
    </row>
    <row r="27" spans="1:3" ht="17.25" thickBot="1" thickTop="1">
      <c r="A27" s="132" t="s">
        <v>129</v>
      </c>
      <c r="B27" s="133"/>
      <c r="C27" s="133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2020-12-29T06:27:21Z</dcterms:modified>
  <cp:category/>
  <cp:version/>
  <cp:contentType/>
  <cp:contentStatus/>
</cp:coreProperties>
</file>