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tabRatio="652" firstSheet="2" activeTab="8"/>
  </bookViews>
  <sheets>
    <sheet name="داراییها" sheetId="1" r:id="rId1"/>
    <sheet name="بدهی ها و حقوق ذینفعان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<sst xmlns="http://schemas.openxmlformats.org/spreadsheetml/2006/main" count="169" uniqueCount="143">
  <si>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</si>
  <si>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</si>
  <si>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</si>
  <si>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</si>
  <si>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</si>
  <si>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</si>
  <si>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</si>
  <si>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</si>
  <si>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</si>
  <si>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</si>
  <si>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</si>
  <si>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</si>
  <si>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</si>
  <si>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</si>
  <si>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</si>
  <si>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</si>
  <si>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</si>
  <si>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</si>
  <si>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</si>
  <si>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</si>
  <si>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</si>
  <si>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</si>
  <si>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</si>
  <si>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</si>
  <si>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</si>
  <si>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</si>
  <si>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</si>
  <si>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</si>
  <si>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</si>
  <si>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</si>
  <si>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</si>
  <si>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</si>
  <si>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</si>
  <si>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</si>
  <si>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</si>
  <si>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</si>
  <si>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</si>
  <si>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</si>
  <si>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</si>
  <si>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</si>
  <si>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</si>
  <si>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</si>
  <si>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</si>
  <si>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</si>
  <si>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</si>
  <si>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</si>
  <si>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</si>
  <si>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</si>
  <si>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</si>
  <si>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</si>
  <si>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</si>
  <si>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</si>
  <si>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</si>
  <si>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</si>
  <si>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</si>
  <si>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</si>
  <si>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</si>
  <si>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</si>
  <si>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</si>
  <si>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</si>
  <si>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</si>
  <si>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</si>
  <si>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</si>
  <si>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</si>
  <si>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</si>
  <si>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مشتریان</t>
  </si>
  <si>
    <t>تعهدات بابت ضمانت نامه ها و اعتبار اسنادی</t>
  </si>
  <si>
    <t>مبلغ دفتری</t>
  </si>
  <si>
    <t>صنعت</t>
  </si>
  <si>
    <t>مسکن</t>
  </si>
  <si>
    <t>بازرگانی</t>
  </si>
  <si>
    <t>خدمات</t>
  </si>
  <si>
    <t>کشاورزی</t>
  </si>
  <si>
    <t>بانکها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</si>
  <si>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</si>
  <si>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</si>
  <si>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</si>
  <si>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</si>
  <si>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</si>
  <si>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</si>
  <si>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</si>
  <si>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</si>
  <si>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</si>
  <si>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</si>
  <si>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</si>
  <si>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</si>
  <si>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</si>
  <si>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</si>
  <si>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</si>
  <si>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</si>
  <si>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</si>
  <si>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</si>
  <si>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</si>
  <si>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</si>
  <si>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</si>
  <si>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</si>
  <si>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</si>
  <si>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</si>
  <si>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</si>
  <si>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</si>
  <si>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</si>
  <si>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</si>
  <si>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</si>
  <si>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</si>
  <si>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</si>
  <si>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</si>
  <si>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</si>
  <si>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</si>
  <si>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</si>
  <si>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</si>
  <si>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</si>
  <si>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</si>
  <si>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</si>
  <si>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</si>
  <si>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</si>
  <si>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</si>
  <si>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</si>
  <si>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</si>
  <si>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</si>
  <si>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</si>
  <si>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>خالص سایر درآمدها و هزینه ها</t>
  </si>
  <si>
    <t>سرمایه گذاری ها</t>
  </si>
  <si>
    <t>سایر</t>
  </si>
  <si>
    <t>میزان تسهیلات/تعهدات بر اساس داخل و خارج از کشور</t>
  </si>
  <si>
    <t>میزان تسهیلات/تعهدات بر اساس بخشهای اقتصادی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</si>
  <si>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سینا
        (ارقام به ميليارد ريال)
</t>
    </r>
  </si>
  <si>
    <t>مأخذ: تمام آمارهاي اين گزارش براساس اطلاعات ارسالي از جانب بانك سینا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</si>
  <si>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سینا
      (ارقام به ميليارد ريال)
</t>
    </r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</si>
  <si>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بخشی تسهیلات، تعهدات اعطایی و </t>
    </r>
    <r>
      <rPr>
        <sz val="10"/>
        <color indexed="8"/>
        <rFont val="B Nazanin"/>
        <family val="0"/>
      </rPr>
      <t xml:space="preserve">سرمایه گذاری های </t>
    </r>
    <r>
      <rPr>
        <sz val="10"/>
        <rFont val="B Nazanin"/>
        <family val="0"/>
      </rPr>
      <t xml:space="preserve">بانك سینا 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</si>
  <si>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تسهیلات، تعهدات اعطایی و </t>
    </r>
    <r>
      <rPr>
        <sz val="10"/>
        <color indexed="8"/>
        <rFont val="B Nazanin"/>
        <family val="0"/>
      </rPr>
      <t>سرمایه گذاری های</t>
    </r>
    <r>
      <rPr>
        <sz val="10"/>
        <rFont val="B Nazanin"/>
        <family val="0"/>
      </rPr>
      <t xml:space="preserve"> بانك سینا
      (ارقام به ميليارد ريال)
</t>
    </r>
  </si>
  <si>
    <t xml:space="preserve"> مأخذ: تمام آمارهاي اين گزارش بر اساس اطلاعات ارسالي از جانب بانك سینا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</si>
  <si>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سینا
                (ارقام به ميلیارد ریال)
</t>
    </r>
  </si>
  <si>
    <t xml:space="preserve">  مأخذ: تمام آمارهاي اين گزارش براساس اطلاعات ارسالي از جانب بانك سینا است.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</si>
  <si>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سینا</t>
    </r>
  </si>
  <si>
    <r>
      <t xml:space="preserve">كارت‌هاي بانكي صادرشده </t>
    </r>
    <r>
      <rPr>
        <sz val="10"/>
        <color indexed="8"/>
        <rFont val="B Nazanin"/>
        <family val="0"/>
      </rPr>
      <t>*</t>
    </r>
  </si>
  <si>
    <r>
      <t xml:space="preserve"> </t>
    </r>
    <r>
      <rPr>
        <sz val="10"/>
        <color indexed="8"/>
        <rFont val="B Nazanin"/>
        <family val="0"/>
      </rPr>
      <t>*</t>
    </r>
    <r>
      <rPr>
        <sz val="10"/>
        <rFont val="B Nazanin"/>
        <family val="0"/>
      </rPr>
      <t xml:space="preserve"> به غیر از کارتهای هدیه، خرید و بن کارت</t>
    </r>
    <r>
      <rPr>
        <sz val="10"/>
        <color indexed="10"/>
        <rFont val="B Nazanin"/>
        <family val="0"/>
      </rPr>
      <t xml:space="preserve"> </t>
    </r>
  </si>
  <si>
    <t>مأخذ: تمام آمارهاي اين گزارش بر اساس اطلاعات ارسالي از جانب بانك سینا است.</t>
  </si>
  <si>
    <r>
      <rPr>
        <sz val="10"/>
        <color indexed="8"/>
        <rFont val="B Nazanin"/>
        <family val="0"/>
      </rPr>
      <t>*</t>
    </r>
    <r>
      <rPr>
        <sz val="10"/>
        <rFont val="B Nazanin"/>
        <family val="0"/>
      </rPr>
      <t xml:space="preserve"> سابقه کار در محل بانک محسوب گردد.</t>
    </r>
  </si>
  <si>
    <r>
      <t>جدول 8: تعداد نيروي انساني به تفكيك جنسيت سنوات خدمت و تحصيلات پايان سال 1395</t>
    </r>
    <r>
      <rPr>
        <sz val="11"/>
        <color indexed="8"/>
        <rFont val="B Nazanin"/>
        <family val="0"/>
      </rPr>
      <t>*</t>
    </r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</si>
  <si>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سینا
 (ارقام به ميليارد ريال)
</t>
    </r>
  </si>
  <si>
    <t xml:space="preserve">تسهیلات اعطایی </t>
  </si>
  <si>
    <t>تسهیلات اعطایی به بانکها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</si>
  <si>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سینا از فناوري بانكداري الكترونيك</t>
    </r>
  </si>
</sst>
</file>

<file path=xl/styles.xml><?xml version="1.0" encoding="utf-8"?>
<styleSheet xmlns="http://schemas.openxmlformats.org/spreadsheetml/2006/main">
  <numFmts count="3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#,##0_-;[Red]\(#,##0\)"/>
  </numFmts>
  <fonts count="54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0"/>
      <color indexed="10"/>
      <name val="B Nazanin"/>
      <family val="0"/>
    </font>
    <font>
      <sz val="10"/>
      <color indexed="8"/>
      <name val="B Nazanin"/>
      <family val="0"/>
    </font>
    <font>
      <sz val="11"/>
      <color indexed="8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 Nazanin"/>
      <family val="0"/>
    </font>
    <font>
      <sz val="9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ouble"/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double"/>
      <top>
        <color indexed="63"/>
      </top>
      <bottom style="medium"/>
    </border>
    <border>
      <left style="thick"/>
      <right style="double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double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ck"/>
      <top style="double"/>
      <bottom>
        <color indexed="63"/>
      </bottom>
    </border>
    <border>
      <left style="thick"/>
      <right>
        <color indexed="63"/>
      </right>
      <top style="medium"/>
      <bottom style="double"/>
    </border>
    <border>
      <left style="thick"/>
      <right style="thick"/>
      <top style="medium"/>
      <bottom style="double"/>
    </border>
    <border>
      <left style="thick"/>
      <right style="thick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ck"/>
      <top/>
      <bottom style="double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ck"/>
      <top style="medium"/>
      <bottom style="double"/>
    </border>
    <border>
      <left style="thick"/>
      <right style="thin"/>
      <top style="medium"/>
      <bottom style="double"/>
    </border>
    <border>
      <left style="thick"/>
      <right style="double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medium"/>
      <top style="medium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thick"/>
      <right>
        <color indexed="63"/>
      </right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 readingOrder="2"/>
    </xf>
    <xf numFmtId="0" fontId="5" fillId="0" borderId="11" xfId="0" applyFont="1" applyBorder="1" applyAlignment="1">
      <alignment horizontal="center" wrapText="1" readingOrder="2"/>
    </xf>
    <xf numFmtId="0" fontId="4" fillId="0" borderId="12" xfId="0" applyFont="1" applyBorder="1" applyAlignment="1">
      <alignment horizontal="justify" wrapText="1" readingOrder="2"/>
    </xf>
    <xf numFmtId="0" fontId="4" fillId="0" borderId="13" xfId="0" applyFont="1" applyBorder="1" applyAlignment="1">
      <alignment horizontal="justify" wrapText="1" readingOrder="2"/>
    </xf>
    <xf numFmtId="0" fontId="5" fillId="0" borderId="14" xfId="0" applyFont="1" applyBorder="1" applyAlignment="1">
      <alignment horizontal="center" wrapText="1" readingOrder="2"/>
    </xf>
    <xf numFmtId="0" fontId="5" fillId="0" borderId="15" xfId="0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wrapText="1" readingOrder="2"/>
    </xf>
    <xf numFmtId="3" fontId="5" fillId="0" borderId="16" xfId="0" applyNumberFormat="1" applyFont="1" applyBorder="1" applyAlignment="1">
      <alignment horizontal="center" wrapText="1" readingOrder="2"/>
    </xf>
    <xf numFmtId="0" fontId="9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justify" vertical="center" wrapText="1" readingOrder="2"/>
    </xf>
    <xf numFmtId="0" fontId="4" fillId="0" borderId="17" xfId="0" applyFont="1" applyBorder="1" applyAlignment="1">
      <alignment horizontal="right" vertical="center" wrapText="1" readingOrder="2"/>
    </xf>
    <xf numFmtId="3" fontId="5" fillId="0" borderId="16" xfId="0" applyNumberFormat="1" applyFont="1" applyBorder="1" applyAlignment="1">
      <alignment horizontal="center" vertical="center" wrapText="1" readingOrder="2"/>
    </xf>
    <xf numFmtId="3" fontId="6" fillId="0" borderId="16" xfId="0" applyNumberFormat="1" applyFont="1" applyBorder="1" applyAlignment="1">
      <alignment horizontal="center" vertical="center" wrapText="1" readingOrder="2"/>
    </xf>
    <xf numFmtId="0" fontId="4" fillId="0" borderId="17" xfId="0" applyFont="1" applyBorder="1" applyAlignment="1">
      <alignment horizontal="justify" vertical="center" wrapText="1" readingOrder="2"/>
    </xf>
    <xf numFmtId="3" fontId="3" fillId="0" borderId="16" xfId="0" applyNumberFormat="1" applyFont="1" applyBorder="1" applyAlignment="1">
      <alignment horizontal="center" vertical="center" wrapText="1" readingOrder="2"/>
    </xf>
    <xf numFmtId="0" fontId="4" fillId="0" borderId="17" xfId="0" applyFont="1" applyBorder="1" applyAlignment="1">
      <alignment vertical="center" wrapText="1" readingOrder="2"/>
    </xf>
    <xf numFmtId="3" fontId="5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6" fillId="0" borderId="18" xfId="0" applyNumberFormat="1" applyFont="1" applyBorder="1" applyAlignment="1">
      <alignment horizontal="center" vertical="center" wrapText="1" readingOrder="2"/>
    </xf>
    <xf numFmtId="3" fontId="5" fillId="0" borderId="18" xfId="0" applyNumberFormat="1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 readingOrder="2"/>
    </xf>
    <xf numFmtId="1" fontId="2" fillId="33" borderId="20" xfId="0" applyNumberFormat="1" applyFont="1" applyFill="1" applyBorder="1" applyAlignment="1">
      <alignment horizontal="center" vertical="center" wrapText="1" readingOrder="2"/>
    </xf>
    <xf numFmtId="0" fontId="1" fillId="33" borderId="19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wrapText="1" readingOrder="2"/>
    </xf>
    <xf numFmtId="0" fontId="8" fillId="33" borderId="19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vertical="center" wrapText="1" readingOrder="2"/>
    </xf>
    <xf numFmtId="0" fontId="4" fillId="0" borderId="21" xfId="0" applyFont="1" applyBorder="1" applyAlignment="1">
      <alignment horizontal="justify" vertical="center" wrapText="1" readingOrder="2"/>
    </xf>
    <xf numFmtId="0" fontId="4" fillId="0" borderId="17" xfId="0" applyFont="1" applyBorder="1" applyAlignment="1">
      <alignment horizontal="right" vertical="top" wrapText="1" indent="1" readingOrder="2"/>
    </xf>
    <xf numFmtId="0" fontId="4" fillId="0" borderId="22" xfId="0" applyFont="1" applyBorder="1" applyAlignment="1">
      <alignment horizontal="right" vertical="top" wrapText="1" indent="1" readingOrder="2"/>
    </xf>
    <xf numFmtId="0" fontId="4" fillId="0" borderId="17" xfId="0" applyFont="1" applyBorder="1" applyAlignment="1">
      <alignment horizontal="right" vertical="center" wrapText="1" indent="1" readingOrder="2"/>
    </xf>
    <xf numFmtId="0" fontId="1" fillId="0" borderId="22" xfId="0" applyFont="1" applyBorder="1" applyAlignment="1">
      <alignment horizontal="right" vertical="top" wrapText="1" readingOrder="2"/>
    </xf>
    <xf numFmtId="0" fontId="4" fillId="0" borderId="23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wrapText="1" readingOrder="2"/>
    </xf>
    <xf numFmtId="0" fontId="4" fillId="0" borderId="24" xfId="0" applyFont="1" applyBorder="1" applyAlignment="1">
      <alignment horizontal="justify" vertical="top" wrapText="1" readingOrder="2"/>
    </xf>
    <xf numFmtId="0" fontId="4" fillId="0" borderId="25" xfId="0" applyFont="1" applyBorder="1" applyAlignment="1">
      <alignment horizontal="right" vertical="top" wrapText="1" indent="1" readingOrder="2"/>
    </xf>
    <xf numFmtId="0" fontId="52" fillId="0" borderId="17" xfId="0" applyFont="1" applyBorder="1" applyAlignment="1">
      <alignment horizontal="right" vertical="center" wrapText="1" indent="1" readingOrder="2"/>
    </xf>
    <xf numFmtId="0" fontId="52" fillId="0" borderId="0" xfId="0" applyFont="1" applyAlignment="1">
      <alignment/>
    </xf>
    <xf numFmtId="0" fontId="7" fillId="33" borderId="26" xfId="0" applyFont="1" applyFill="1" applyBorder="1" applyAlignment="1">
      <alignment horizontal="center" vertical="center" textRotation="180" wrapText="1" readingOrder="2"/>
    </xf>
    <xf numFmtId="0" fontId="7" fillId="33" borderId="27" xfId="0" applyFont="1" applyFill="1" applyBorder="1" applyAlignment="1">
      <alignment horizontal="center" vertical="center" textRotation="180" wrapText="1" readingOrder="2"/>
    </xf>
    <xf numFmtId="180" fontId="4" fillId="0" borderId="28" xfId="42" applyNumberFormat="1" applyFont="1" applyBorder="1" applyAlignment="1">
      <alignment horizontal="center" vertical="center" wrapText="1" readingOrder="2"/>
    </xf>
    <xf numFmtId="180" fontId="4" fillId="0" borderId="29" xfId="42" applyNumberFormat="1" applyFont="1" applyBorder="1" applyAlignment="1">
      <alignment horizontal="center" vertical="center" wrapText="1" readingOrder="2"/>
    </xf>
    <xf numFmtId="180" fontId="4" fillId="0" borderId="30" xfId="42" applyNumberFormat="1" applyFont="1" applyBorder="1" applyAlignment="1">
      <alignment horizontal="center" vertical="center" wrapText="1" readingOrder="2"/>
    </xf>
    <xf numFmtId="180" fontId="1" fillId="0" borderId="31" xfId="42" applyNumberFormat="1" applyFont="1" applyBorder="1" applyAlignment="1">
      <alignment horizontal="center" vertical="center" wrapText="1" readingOrder="2"/>
    </xf>
    <xf numFmtId="180" fontId="1" fillId="0" borderId="32" xfId="42" applyNumberFormat="1" applyFont="1" applyBorder="1" applyAlignment="1">
      <alignment horizontal="center" vertical="center" wrapText="1" readingOrder="2"/>
    </xf>
    <xf numFmtId="38" fontId="5" fillId="0" borderId="18" xfId="0" applyNumberFormat="1" applyFont="1" applyBorder="1" applyAlignment="1">
      <alignment horizontal="center" vertical="center" wrapText="1" readingOrder="2"/>
    </xf>
    <xf numFmtId="38" fontId="4" fillId="0" borderId="18" xfId="0" applyNumberFormat="1" applyFont="1" applyBorder="1" applyAlignment="1">
      <alignment horizontal="center" vertical="center" wrapText="1" readingOrder="2"/>
    </xf>
    <xf numFmtId="38" fontId="4" fillId="0" borderId="16" xfId="0" applyNumberFormat="1" applyFont="1" applyBorder="1" applyAlignment="1">
      <alignment horizontal="center" vertical="center" wrapText="1" readingOrder="2"/>
    </xf>
    <xf numFmtId="38" fontId="5" fillId="0" borderId="16" xfId="0" applyNumberFormat="1" applyFont="1" applyBorder="1" applyAlignment="1">
      <alignment horizontal="center" vertical="center" wrapText="1" readingOrder="2"/>
    </xf>
    <xf numFmtId="38" fontId="5" fillId="0" borderId="18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center" vertical="center" wrapText="1" readingOrder="2"/>
    </xf>
    <xf numFmtId="193" fontId="4" fillId="0" borderId="16" xfId="0" applyNumberFormat="1" applyFont="1" applyBorder="1" applyAlignment="1">
      <alignment horizontal="center" vertical="center" wrapText="1" readingOrder="2"/>
    </xf>
    <xf numFmtId="193" fontId="5" fillId="0" borderId="16" xfId="0" applyNumberFormat="1" applyFont="1" applyBorder="1" applyAlignment="1">
      <alignment horizontal="center" vertical="center" wrapText="1" readingOrder="2"/>
    </xf>
    <xf numFmtId="193" fontId="4" fillId="0" borderId="16" xfId="0" applyNumberFormat="1" applyFont="1" applyBorder="1" applyAlignment="1">
      <alignment horizontal="center" vertical="center" wrapText="1" readingOrder="1"/>
    </xf>
    <xf numFmtId="193" fontId="5" fillId="0" borderId="16" xfId="0" applyNumberFormat="1" applyFont="1" applyBorder="1" applyAlignment="1">
      <alignment horizontal="center" vertical="center" wrapText="1" readingOrder="1"/>
    </xf>
    <xf numFmtId="193" fontId="5" fillId="0" borderId="33" xfId="0" applyNumberFormat="1" applyFont="1" applyBorder="1" applyAlignment="1">
      <alignment horizontal="center" vertical="center" wrapText="1" readingOrder="2"/>
    </xf>
    <xf numFmtId="193" fontId="5" fillId="0" borderId="10" xfId="0" applyNumberFormat="1" applyFont="1" applyBorder="1" applyAlignment="1">
      <alignment horizontal="center" vertical="center" wrapText="1" readingOrder="2"/>
    </xf>
    <xf numFmtId="38" fontId="0" fillId="0" borderId="0" xfId="0" applyNumberFormat="1" applyAlignment="1">
      <alignment/>
    </xf>
    <xf numFmtId="0" fontId="2" fillId="33" borderId="34" xfId="0" applyFont="1" applyFill="1" applyBorder="1" applyAlignment="1">
      <alignment horizontal="center" wrapText="1" readingOrder="2"/>
    </xf>
    <xf numFmtId="0" fontId="4" fillId="0" borderId="25" xfId="0" applyFont="1" applyBorder="1" applyAlignment="1">
      <alignment horizontal="justify" vertical="top" wrapText="1" readingOrder="2"/>
    </xf>
    <xf numFmtId="0" fontId="4" fillId="0" borderId="35" xfId="0" applyFont="1" applyBorder="1" applyAlignment="1">
      <alignment horizontal="justify" vertical="top" wrapText="1" readingOrder="2"/>
    </xf>
    <xf numFmtId="0" fontId="2" fillId="33" borderId="36" xfId="0" applyFont="1" applyFill="1" applyBorder="1" applyAlignment="1">
      <alignment horizontal="center" wrapText="1" readingOrder="2"/>
    </xf>
    <xf numFmtId="0" fontId="2" fillId="33" borderId="14" xfId="0" applyFont="1" applyFill="1" applyBorder="1" applyAlignment="1">
      <alignment horizontal="center" wrapText="1" readingOrder="2"/>
    </xf>
    <xf numFmtId="0" fontId="4" fillId="0" borderId="3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3" borderId="38" xfId="0" applyFont="1" applyFill="1" applyBorder="1" applyAlignment="1">
      <alignment horizontal="center" wrapText="1" readingOrder="2"/>
    </xf>
    <xf numFmtId="38" fontId="5" fillId="0" borderId="39" xfId="0" applyNumberFormat="1" applyFont="1" applyBorder="1" applyAlignment="1">
      <alignment horizontal="center" vertical="center" wrapText="1" readingOrder="2"/>
    </xf>
    <xf numFmtId="38" fontId="5" fillId="0" borderId="39" xfId="0" applyNumberFormat="1" applyFont="1" applyBorder="1" applyAlignment="1">
      <alignment horizontal="center" vertical="center"/>
    </xf>
    <xf numFmtId="38" fontId="5" fillId="0" borderId="25" xfId="0" applyNumberFormat="1" applyFont="1" applyBorder="1" applyAlignment="1">
      <alignment horizontal="center" vertical="center" wrapText="1" readingOrder="2"/>
    </xf>
    <xf numFmtId="38" fontId="5" fillId="0" borderId="40" xfId="0" applyNumberFormat="1" applyFont="1" applyBorder="1" applyAlignment="1">
      <alignment horizontal="center" vertical="center" wrapText="1" readingOrder="2"/>
    </xf>
    <xf numFmtId="38" fontId="5" fillId="0" borderId="25" xfId="0" applyNumberFormat="1" applyFont="1" applyBorder="1" applyAlignment="1">
      <alignment horizontal="center" vertical="center"/>
    </xf>
    <xf numFmtId="38" fontId="5" fillId="0" borderId="41" xfId="0" applyNumberFormat="1" applyFont="1" applyBorder="1" applyAlignment="1">
      <alignment horizontal="center" vertical="center" wrapText="1" readingOrder="2"/>
    </xf>
    <xf numFmtId="38" fontId="5" fillId="0" borderId="41" xfId="0" applyNumberFormat="1" applyFont="1" applyBorder="1" applyAlignment="1">
      <alignment horizontal="center" vertical="center"/>
    </xf>
    <xf numFmtId="38" fontId="5" fillId="0" borderId="36" xfId="0" applyNumberFormat="1" applyFont="1" applyBorder="1" applyAlignment="1">
      <alignment horizontal="center" vertical="center" wrapText="1" readingOrder="2"/>
    </xf>
    <xf numFmtId="38" fontId="5" fillId="0" borderId="42" xfId="0" applyNumberFormat="1" applyFont="1" applyBorder="1" applyAlignment="1">
      <alignment horizontal="center" vertical="center" wrapText="1" readingOrder="2"/>
    </xf>
    <xf numFmtId="0" fontId="7" fillId="33" borderId="43" xfId="0" applyFont="1" applyFill="1" applyBorder="1" applyAlignment="1">
      <alignment horizontal="center" vertical="center" textRotation="180" wrapText="1" readingOrder="2"/>
    </xf>
    <xf numFmtId="180" fontId="4" fillId="0" borderId="44" xfId="42" applyNumberFormat="1" applyFont="1" applyBorder="1" applyAlignment="1">
      <alignment horizontal="center" vertical="center" wrapText="1" readingOrder="2"/>
    </xf>
    <xf numFmtId="180" fontId="4" fillId="0" borderId="45" xfId="42" applyNumberFormat="1" applyFont="1" applyBorder="1" applyAlignment="1">
      <alignment horizontal="center" vertical="center" wrapText="1" readingOrder="2"/>
    </xf>
    <xf numFmtId="180" fontId="4" fillId="0" borderId="46" xfId="42" applyNumberFormat="1" applyFont="1" applyBorder="1" applyAlignment="1">
      <alignment horizontal="center" vertical="center" wrapText="1" readingOrder="2"/>
    </xf>
    <xf numFmtId="180" fontId="1" fillId="0" borderId="47" xfId="42" applyNumberFormat="1" applyFont="1" applyBorder="1" applyAlignment="1">
      <alignment horizontal="center" vertical="center" wrapText="1" readingOrder="2"/>
    </xf>
    <xf numFmtId="180" fontId="4" fillId="0" borderId="48" xfId="42" applyNumberFormat="1" applyFont="1" applyBorder="1" applyAlignment="1">
      <alignment horizontal="center" vertical="center" wrapText="1" readingOrder="2"/>
    </xf>
    <xf numFmtId="180" fontId="4" fillId="0" borderId="49" xfId="42" applyNumberFormat="1" applyFont="1" applyBorder="1" applyAlignment="1">
      <alignment horizontal="center" vertical="center" wrapText="1" readingOrder="2"/>
    </xf>
    <xf numFmtId="180" fontId="4" fillId="0" borderId="50" xfId="42" applyNumberFormat="1" applyFont="1" applyBorder="1" applyAlignment="1">
      <alignment horizontal="center" vertical="center" wrapText="1" readingOrder="2"/>
    </xf>
    <xf numFmtId="0" fontId="7" fillId="33" borderId="14" xfId="0" applyFont="1" applyFill="1" applyBorder="1" applyAlignment="1">
      <alignment horizontal="center" vertical="center" textRotation="180" wrapText="1" readingOrder="2"/>
    </xf>
    <xf numFmtId="0" fontId="7" fillId="33" borderId="42" xfId="0" applyFont="1" applyFill="1" applyBorder="1" applyAlignment="1">
      <alignment horizontal="center" vertical="center" textRotation="180" wrapText="1" readingOrder="2"/>
    </xf>
    <xf numFmtId="0" fontId="1" fillId="0" borderId="17" xfId="0" applyFont="1" applyFill="1" applyBorder="1" applyAlignment="1">
      <alignment horizontal="right" vertical="center" wrapText="1" readingOrder="2"/>
    </xf>
    <xf numFmtId="3" fontId="5" fillId="0" borderId="16" xfId="0" applyNumberFormat="1" applyFont="1" applyFill="1" applyBorder="1" applyAlignment="1">
      <alignment horizontal="center" wrapText="1" readingOrder="2"/>
    </xf>
    <xf numFmtId="3" fontId="5" fillId="0" borderId="51" xfId="0" applyNumberFormat="1" applyFont="1" applyFill="1" applyBorder="1" applyAlignment="1">
      <alignment horizontal="center" wrapText="1" readingOrder="2"/>
    </xf>
    <xf numFmtId="0" fontId="1" fillId="0" borderId="17" xfId="0" applyFont="1" applyFill="1" applyBorder="1" applyAlignment="1">
      <alignment horizontal="justify" vertical="center" wrapText="1" readingOrder="2"/>
    </xf>
    <xf numFmtId="3" fontId="5" fillId="0" borderId="52" xfId="0" applyNumberFormat="1" applyFont="1" applyFill="1" applyBorder="1" applyAlignment="1">
      <alignment horizontal="center" wrapText="1" readingOrder="2"/>
    </xf>
    <xf numFmtId="3" fontId="5" fillId="0" borderId="53" xfId="0" applyNumberFormat="1" applyFont="1" applyFill="1" applyBorder="1" applyAlignment="1">
      <alignment horizontal="center" wrapText="1" readingOrder="2"/>
    </xf>
    <xf numFmtId="0" fontId="1" fillId="0" borderId="22" xfId="0" applyFont="1" applyFill="1" applyBorder="1" applyAlignment="1">
      <alignment horizontal="right" vertical="top" wrapText="1" readingOrder="2"/>
    </xf>
    <xf numFmtId="38" fontId="4" fillId="0" borderId="54" xfId="0" applyNumberFormat="1" applyFont="1" applyFill="1" applyBorder="1" applyAlignment="1">
      <alignment horizontal="center" vertical="center" wrapText="1" readingOrder="2"/>
    </xf>
    <xf numFmtId="38" fontId="4" fillId="0" borderId="18" xfId="0" applyNumberFormat="1" applyFont="1" applyFill="1" applyBorder="1" applyAlignment="1">
      <alignment horizontal="center" vertical="center" wrapText="1" readingOrder="2"/>
    </xf>
    <xf numFmtId="38" fontId="4" fillId="0" borderId="16" xfId="0" applyNumberFormat="1" applyFont="1" applyFill="1" applyBorder="1" applyAlignment="1">
      <alignment horizontal="center" vertical="center" wrapText="1" readingOrder="2"/>
    </xf>
    <xf numFmtId="0" fontId="1" fillId="0" borderId="17" xfId="0" applyFont="1" applyFill="1" applyBorder="1" applyAlignment="1">
      <alignment horizontal="right" vertical="top" wrapText="1" readingOrder="2"/>
    </xf>
    <xf numFmtId="38" fontId="5" fillId="0" borderId="16" xfId="0" applyNumberFormat="1" applyFont="1" applyFill="1" applyBorder="1" applyAlignment="1">
      <alignment horizontal="center" wrapText="1" readingOrder="2"/>
    </xf>
    <xf numFmtId="38" fontId="5" fillId="0" borderId="18" xfId="0" applyNumberFormat="1" applyFont="1" applyFill="1" applyBorder="1" applyAlignment="1">
      <alignment horizontal="center" wrapText="1" readingOrder="2"/>
    </xf>
    <xf numFmtId="0" fontId="1" fillId="0" borderId="55" xfId="0" applyFont="1" applyFill="1" applyBorder="1" applyAlignment="1">
      <alignment horizontal="right" vertical="top" wrapText="1" readingOrder="2"/>
    </xf>
    <xf numFmtId="38" fontId="4" fillId="0" borderId="56" xfId="0" applyNumberFormat="1" applyFont="1" applyFill="1" applyBorder="1" applyAlignment="1">
      <alignment horizontal="center" vertical="center" wrapText="1" readingOrder="2"/>
    </xf>
    <xf numFmtId="38" fontId="4" fillId="0" borderId="33" xfId="0" applyNumberFormat="1" applyFont="1" applyFill="1" applyBorder="1" applyAlignment="1">
      <alignment horizontal="center" vertical="center" wrapText="1" readingOrder="2"/>
    </xf>
    <xf numFmtId="0" fontId="4" fillId="0" borderId="24" xfId="0" applyFont="1" applyFill="1" applyBorder="1" applyAlignment="1">
      <alignment horizontal="justify" vertical="top" wrapText="1" readingOrder="2"/>
    </xf>
    <xf numFmtId="38" fontId="5" fillId="0" borderId="18" xfId="0" applyNumberFormat="1" applyFont="1" applyFill="1" applyBorder="1" applyAlignment="1">
      <alignment horizontal="center" vertical="center" wrapText="1" readingOrder="2"/>
    </xf>
    <xf numFmtId="38" fontId="5" fillId="0" borderId="39" xfId="0" applyNumberFormat="1" applyFont="1" applyFill="1" applyBorder="1" applyAlignment="1">
      <alignment horizontal="center" vertical="center" wrapText="1" readingOrder="2"/>
    </xf>
    <xf numFmtId="38" fontId="5" fillId="0" borderId="25" xfId="0" applyNumberFormat="1" applyFont="1" applyFill="1" applyBorder="1" applyAlignment="1">
      <alignment horizontal="center" vertical="center" wrapText="1" readingOrder="2"/>
    </xf>
    <xf numFmtId="38" fontId="5" fillId="0" borderId="40" xfId="0" applyNumberFormat="1" applyFont="1" applyFill="1" applyBorder="1" applyAlignment="1">
      <alignment horizontal="center" vertical="center" wrapText="1" readingOrder="2"/>
    </xf>
    <xf numFmtId="0" fontId="1" fillId="0" borderId="25" xfId="0" applyFont="1" applyFill="1" applyBorder="1" applyAlignment="1">
      <alignment horizontal="justify" vertical="top" wrapText="1" readingOrder="2"/>
    </xf>
    <xf numFmtId="0" fontId="5" fillId="0" borderId="18" xfId="0" applyFont="1" applyFill="1" applyBorder="1" applyAlignment="1">
      <alignment horizontal="center" wrapText="1" readingOrder="2"/>
    </xf>
    <xf numFmtId="0" fontId="5" fillId="0" borderId="39" xfId="0" applyFont="1" applyFill="1" applyBorder="1" applyAlignment="1">
      <alignment horizontal="center" wrapText="1" readingOrder="2"/>
    </xf>
    <xf numFmtId="0" fontId="5" fillId="0" borderId="25" xfId="0" applyFont="1" applyFill="1" applyBorder="1" applyAlignment="1">
      <alignment horizontal="center" wrapText="1" readingOrder="2"/>
    </xf>
    <xf numFmtId="0" fontId="5" fillId="0" borderId="40" xfId="0" applyFont="1" applyFill="1" applyBorder="1" applyAlignment="1">
      <alignment horizontal="center" wrapText="1" readingOrder="2"/>
    </xf>
    <xf numFmtId="0" fontId="1" fillId="0" borderId="57" xfId="0" applyFont="1" applyFill="1" applyBorder="1" applyAlignment="1">
      <alignment horizontal="right" readingOrder="2"/>
    </xf>
    <xf numFmtId="38" fontId="4" fillId="0" borderId="54" xfId="0" applyNumberFormat="1" applyFont="1" applyFill="1" applyBorder="1" applyAlignment="1">
      <alignment horizontal="center" vertical="center"/>
    </xf>
    <xf numFmtId="38" fontId="4" fillId="0" borderId="58" xfId="0" applyNumberFormat="1" applyFont="1" applyFill="1" applyBorder="1" applyAlignment="1">
      <alignment horizontal="center" vertical="center"/>
    </xf>
    <xf numFmtId="38" fontId="4" fillId="0" borderId="57" xfId="0" applyNumberFormat="1" applyFont="1" applyFill="1" applyBorder="1" applyAlignment="1">
      <alignment horizontal="center" vertical="center"/>
    </xf>
    <xf numFmtId="38" fontId="4" fillId="0" borderId="59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4" fillId="0" borderId="25" xfId="0" applyFont="1" applyFill="1" applyBorder="1" applyAlignment="1">
      <alignment horizontal="justify" vertical="top" wrapText="1" readingOrder="2"/>
    </xf>
    <xf numFmtId="180" fontId="1" fillId="0" borderId="60" xfId="42" applyNumberFormat="1" applyFont="1" applyFill="1" applyBorder="1" applyAlignment="1">
      <alignment horizontal="center" vertical="center" wrapText="1" readingOrder="2"/>
    </xf>
    <xf numFmtId="180" fontId="1" fillId="0" borderId="61" xfId="42" applyNumberFormat="1" applyFont="1" applyFill="1" applyBorder="1" applyAlignment="1">
      <alignment horizontal="center" vertical="center" wrapText="1" readingOrder="2"/>
    </xf>
    <xf numFmtId="180" fontId="1" fillId="0" borderId="62" xfId="42" applyNumberFormat="1" applyFont="1" applyFill="1" applyBorder="1" applyAlignment="1">
      <alignment horizontal="center" vertical="center" wrapText="1" readingOrder="2"/>
    </xf>
    <xf numFmtId="180" fontId="1" fillId="0" borderId="63" xfId="42" applyNumberFormat="1" applyFont="1" applyFill="1" applyBorder="1" applyAlignment="1">
      <alignment horizontal="center" vertical="center" wrapText="1" readingOrder="2"/>
    </xf>
    <xf numFmtId="0" fontId="4" fillId="0" borderId="17" xfId="0" applyFont="1" applyFill="1" applyBorder="1" applyAlignment="1">
      <alignment horizontal="right" vertical="center" wrapText="1" readingOrder="2"/>
    </xf>
    <xf numFmtId="193" fontId="4" fillId="0" borderId="16" xfId="0" applyNumberFormat="1" applyFont="1" applyFill="1" applyBorder="1" applyAlignment="1">
      <alignment horizontal="center" vertical="center" wrapText="1" readingOrder="2"/>
    </xf>
    <xf numFmtId="193" fontId="4" fillId="0" borderId="16" xfId="0" applyNumberFormat="1" applyFont="1" applyFill="1" applyBorder="1" applyAlignment="1">
      <alignment horizontal="center" vertical="center" wrapText="1" readingOrder="1"/>
    </xf>
    <xf numFmtId="193" fontId="4" fillId="0" borderId="53" xfId="0" applyNumberFormat="1" applyFont="1" applyFill="1" applyBorder="1" applyAlignment="1">
      <alignment horizontal="center" vertical="center" wrapText="1" readingOrder="1"/>
    </xf>
    <xf numFmtId="3" fontId="53" fillId="0" borderId="16" xfId="0" applyNumberFormat="1" applyFont="1" applyBorder="1" applyAlignment="1">
      <alignment horizontal="center" vertical="center" wrapText="1" readingOrder="1"/>
    </xf>
    <xf numFmtId="3" fontId="53" fillId="0" borderId="33" xfId="0" applyNumberFormat="1" applyFont="1" applyBorder="1" applyAlignment="1">
      <alignment horizontal="center" vertical="center" wrapText="1" readingOrder="1"/>
    </xf>
    <xf numFmtId="3" fontId="53" fillId="0" borderId="10" xfId="0" applyNumberFormat="1" applyFont="1" applyBorder="1" applyAlignment="1">
      <alignment horizontal="center" vertical="center" wrapText="1" readingOrder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64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38" fontId="5" fillId="0" borderId="25" xfId="0" applyNumberFormat="1" applyFont="1" applyBorder="1" applyAlignment="1">
      <alignment horizontal="center" vertical="center" wrapText="1" readingOrder="2"/>
    </xf>
    <xf numFmtId="38" fontId="5" fillId="0" borderId="35" xfId="0" applyNumberFormat="1" applyFont="1" applyBorder="1" applyAlignment="1">
      <alignment horizontal="center" vertical="center" wrapText="1" readingOrder="2"/>
    </xf>
    <xf numFmtId="38" fontId="5" fillId="0" borderId="40" xfId="0" applyNumberFormat="1" applyFont="1" applyBorder="1" applyAlignment="1">
      <alignment horizontal="center" vertical="center" wrapText="1" readingOrder="2"/>
    </xf>
    <xf numFmtId="38" fontId="5" fillId="0" borderId="69" xfId="0" applyNumberFormat="1" applyFont="1" applyBorder="1" applyAlignment="1">
      <alignment horizontal="center" vertical="center" wrapText="1" readingOrder="2"/>
    </xf>
    <xf numFmtId="0" fontId="1" fillId="0" borderId="5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0" fillId="0" borderId="27" xfId="0" applyBorder="1" applyAlignment="1">
      <alignment/>
    </xf>
    <xf numFmtId="0" fontId="4" fillId="0" borderId="64" xfId="0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4" fillId="0" borderId="64" xfId="0" applyFont="1" applyBorder="1" applyAlignment="1">
      <alignment horizontal="right" wrapText="1"/>
    </xf>
    <xf numFmtId="49" fontId="4" fillId="0" borderId="66" xfId="0" applyNumberFormat="1" applyFont="1" applyBorder="1" applyAlignment="1">
      <alignment horizontal="right" vertical="center" wrapText="1" readingOrder="2"/>
    </xf>
    <xf numFmtId="49" fontId="4" fillId="0" borderId="38" xfId="0" applyNumberFormat="1" applyFont="1" applyBorder="1" applyAlignment="1">
      <alignment horizontal="right" vertical="center" wrapText="1" readingOrder="2"/>
    </xf>
    <xf numFmtId="49" fontId="4" fillId="0" borderId="34" xfId="0" applyNumberFormat="1" applyFont="1" applyBorder="1" applyAlignment="1">
      <alignment horizontal="right" vertical="center" wrapText="1" readingOrder="2"/>
    </xf>
    <xf numFmtId="0" fontId="4" fillId="0" borderId="64" xfId="0" applyFont="1" applyBorder="1" applyAlignment="1">
      <alignment horizontal="right" readingOrder="2"/>
    </xf>
    <xf numFmtId="0" fontId="7" fillId="0" borderId="71" xfId="0" applyFont="1" applyBorder="1" applyAlignment="1">
      <alignment horizontal="right" vertical="center" wrapText="1" readingOrder="2"/>
    </xf>
    <xf numFmtId="0" fontId="7" fillId="0" borderId="72" xfId="0" applyFont="1" applyBorder="1" applyAlignment="1">
      <alignment horizontal="right" vertical="center" wrapText="1" readingOrder="2"/>
    </xf>
    <xf numFmtId="0" fontId="8" fillId="0" borderId="73" xfId="0" applyFont="1" applyFill="1" applyBorder="1" applyAlignment="1">
      <alignment horizontal="left" vertical="center" wrapText="1" readingOrder="2"/>
    </xf>
    <xf numFmtId="0" fontId="8" fillId="0" borderId="74" xfId="0" applyFont="1" applyFill="1" applyBorder="1" applyAlignment="1">
      <alignment horizontal="left" vertical="center" wrapText="1" readingOrder="2"/>
    </xf>
    <xf numFmtId="0" fontId="7" fillId="33" borderId="75" xfId="0" applyFont="1" applyFill="1" applyBorder="1" applyAlignment="1">
      <alignment horizontal="center" vertical="center" textRotation="180" wrapText="1" readingOrder="2"/>
    </xf>
    <xf numFmtId="0" fontId="7" fillId="33" borderId="76" xfId="0" applyFont="1" applyFill="1" applyBorder="1" applyAlignment="1">
      <alignment horizontal="center" vertical="center" textRotation="180" wrapText="1" readingOrder="2"/>
    </xf>
    <xf numFmtId="0" fontId="7" fillId="0" borderId="77" xfId="0" applyFont="1" applyBorder="1" applyAlignment="1">
      <alignment horizontal="right" vertical="center" wrapText="1" readingOrder="2"/>
    </xf>
    <xf numFmtId="0" fontId="7" fillId="0" borderId="37" xfId="0" applyFont="1" applyBorder="1" applyAlignment="1">
      <alignment horizontal="right" vertical="center" wrapText="1" readingOrder="2"/>
    </xf>
    <xf numFmtId="0" fontId="7" fillId="33" borderId="78" xfId="0" applyFont="1" applyFill="1" applyBorder="1" applyAlignment="1">
      <alignment horizontal="center" vertical="center" textRotation="180" wrapText="1" readingOrder="2"/>
    </xf>
    <xf numFmtId="0" fontId="7" fillId="33" borderId="79" xfId="0" applyFont="1" applyFill="1" applyBorder="1" applyAlignment="1">
      <alignment horizontal="center" vertical="center" textRotation="180" wrapText="1" readingOrder="2"/>
    </xf>
    <xf numFmtId="0" fontId="7" fillId="33" borderId="80" xfId="0" applyFont="1" applyFill="1" applyBorder="1" applyAlignment="1">
      <alignment horizontal="center" vertical="center" textRotation="180" wrapText="1" readingOrder="2"/>
    </xf>
    <xf numFmtId="0" fontId="7" fillId="33" borderId="81" xfId="0" applyFont="1" applyFill="1" applyBorder="1" applyAlignment="1">
      <alignment horizontal="center" vertical="center" textRotation="180" wrapText="1" readingOrder="2"/>
    </xf>
    <xf numFmtId="0" fontId="7" fillId="33" borderId="43" xfId="0" applyFont="1" applyFill="1" applyBorder="1" applyAlignment="1">
      <alignment horizontal="center" vertical="center" textRotation="180" wrapText="1" readingOrder="2"/>
    </xf>
    <xf numFmtId="0" fontId="7" fillId="0" borderId="22" xfId="0" applyFont="1" applyBorder="1" applyAlignment="1">
      <alignment horizontal="right" vertical="center" wrapText="1" readingOrder="2"/>
    </xf>
    <xf numFmtId="0" fontId="7" fillId="0" borderId="0" xfId="0" applyFont="1" applyBorder="1" applyAlignment="1">
      <alignment horizontal="right" vertical="center" wrapText="1" readingOrder="2"/>
    </xf>
    <xf numFmtId="187" fontId="4" fillId="0" borderId="27" xfId="0" applyNumberFormat="1" applyFont="1" applyBorder="1" applyAlignment="1">
      <alignment horizontal="center" vertical="center" wrapText="1"/>
    </xf>
    <xf numFmtId="187" fontId="4" fillId="0" borderId="27" xfId="0" applyNumberFormat="1" applyFont="1" applyBorder="1" applyAlignment="1">
      <alignment horizontal="center" vertical="center"/>
    </xf>
    <xf numFmtId="0" fontId="4" fillId="0" borderId="82" xfId="0" applyFont="1" applyBorder="1" applyAlignment="1">
      <alignment horizontal="right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 readingOrder="2"/>
    </xf>
    <xf numFmtId="0" fontId="4" fillId="0" borderId="10" xfId="0" applyFont="1" applyBorder="1" applyAlignment="1">
      <alignment horizontal="center" vertical="top" wrapText="1" readingOrder="2"/>
    </xf>
    <xf numFmtId="0" fontId="4" fillId="0" borderId="16" xfId="0" applyFont="1" applyFill="1" applyBorder="1" applyAlignment="1">
      <alignment horizontal="center" vertical="top" wrapText="1" readingOrder="2"/>
    </xf>
    <xf numFmtId="0" fontId="4" fillId="0" borderId="5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1">
      <selection activeCell="B9" sqref="B9"/>
    </sheetView>
  </sheetViews>
  <sheetFormatPr defaultColWidth="9.140625" defaultRowHeight="12.75"/>
  <cols>
    <col min="1" max="1" width="46.140625" style="0" customWidth="1"/>
    <col min="2" max="2" width="11.140625" style="20" customWidth="1"/>
    <col min="3" max="3" width="13.57421875" style="20" customWidth="1"/>
    <col min="4" max="4" width="4.8515625" style="0" customWidth="1"/>
  </cols>
  <sheetData>
    <row r="1" spans="1:3" ht="45" customHeight="1" thickBot="1">
      <c r="A1" s="136" t="s">
        <v>125</v>
      </c>
      <c r="B1" s="137"/>
      <c r="C1" s="137"/>
    </row>
    <row r="2" spans="1:3" ht="17.25" thickBot="1" thickTop="1">
      <c r="A2" s="25" t="s">
        <v>0</v>
      </c>
      <c r="B2" s="26">
        <v>1394</v>
      </c>
      <c r="C2" s="26">
        <v>1395</v>
      </c>
    </row>
    <row r="3" spans="1:3" ht="16.5" thickTop="1">
      <c r="A3" s="89" t="s">
        <v>92</v>
      </c>
      <c r="B3" s="90"/>
      <c r="C3" s="91"/>
    </row>
    <row r="4" spans="1:3" ht="15.75">
      <c r="A4" s="34" t="s">
        <v>77</v>
      </c>
      <c r="B4" s="8">
        <v>29077.517</v>
      </c>
      <c r="C4" s="23">
        <v>7964.795</v>
      </c>
    </row>
    <row r="5" spans="1:3" ht="15.75">
      <c r="A5" s="34" t="s">
        <v>78</v>
      </c>
      <c r="B5" s="8">
        <v>1265.872</v>
      </c>
      <c r="C5" s="23">
        <v>490.5</v>
      </c>
    </row>
    <row r="6" spans="1:3" ht="15.75">
      <c r="A6" s="34" t="s">
        <v>79</v>
      </c>
      <c r="B6" s="8">
        <v>0</v>
      </c>
      <c r="C6" s="23">
        <v>0</v>
      </c>
    </row>
    <row r="7" spans="1:3" ht="15.75">
      <c r="A7" s="34" t="s">
        <v>80</v>
      </c>
      <c r="B7" s="15">
        <v>0</v>
      </c>
      <c r="C7" s="22">
        <v>0</v>
      </c>
    </row>
    <row r="8" spans="1:3" ht="15.75">
      <c r="A8" s="34" t="s">
        <v>89</v>
      </c>
      <c r="B8" s="8">
        <v>101808.334</v>
      </c>
      <c r="C8" s="23">
        <v>119605.11</v>
      </c>
    </row>
    <row r="9" spans="1:3" ht="14.25" customHeight="1">
      <c r="A9" s="34" t="s">
        <v>91</v>
      </c>
      <c r="B9" s="8">
        <v>10945.002</v>
      </c>
      <c r="C9" s="23">
        <v>11106.777</v>
      </c>
    </row>
    <row r="10" spans="1:3" ht="14.25" customHeight="1">
      <c r="A10" s="34" t="s">
        <v>90</v>
      </c>
      <c r="B10" s="8">
        <v>859.708</v>
      </c>
      <c r="C10" s="8">
        <v>6681.261</v>
      </c>
    </row>
    <row r="11" spans="1:3" ht="16.5" customHeight="1">
      <c r="A11" s="34" t="s">
        <v>81</v>
      </c>
      <c r="B11" s="8">
        <v>2585.02</v>
      </c>
      <c r="C11" s="8">
        <v>3211.857</v>
      </c>
    </row>
    <row r="12" spans="1:3" ht="15.75">
      <c r="A12" s="34" t="s">
        <v>82</v>
      </c>
      <c r="B12" s="8">
        <v>1807.903</v>
      </c>
      <c r="C12" s="8">
        <v>1767.622</v>
      </c>
    </row>
    <row r="13" spans="1:3" ht="15.75">
      <c r="A13" s="34" t="s">
        <v>83</v>
      </c>
      <c r="B13" s="8">
        <v>2692.322</v>
      </c>
      <c r="C13" s="14">
        <v>2758.517</v>
      </c>
    </row>
    <row r="14" spans="1:3" ht="15.75">
      <c r="A14" s="34" t="s">
        <v>84</v>
      </c>
      <c r="B14" s="14">
        <v>13828.617</v>
      </c>
      <c r="C14" s="14">
        <v>14995.097</v>
      </c>
    </row>
    <row r="15" spans="1:3" ht="16.5" thickBot="1">
      <c r="A15" s="34" t="s">
        <v>39</v>
      </c>
      <c r="B15" s="14">
        <v>4263.88</v>
      </c>
      <c r="C15" s="14">
        <v>4238.721083263999</v>
      </c>
    </row>
    <row r="16" spans="1:3" ht="16.5" thickBot="1">
      <c r="A16" s="92" t="s">
        <v>85</v>
      </c>
      <c r="B16" s="93">
        <f>SUM(B4:B15)</f>
        <v>169134.17500000002</v>
      </c>
      <c r="C16" s="94">
        <f>SUM(C4:C15)</f>
        <v>172820.257083264</v>
      </c>
    </row>
    <row r="17" spans="1:3" ht="16.5" thickTop="1">
      <c r="A17" s="12" t="s">
        <v>1</v>
      </c>
      <c r="B17" s="17"/>
      <c r="C17" s="22"/>
    </row>
    <row r="18" spans="1:3" ht="12.75" customHeight="1">
      <c r="A18" s="18" t="s">
        <v>2</v>
      </c>
      <c r="B18" s="19">
        <v>173.165</v>
      </c>
      <c r="C18" s="19">
        <v>3643.611570946</v>
      </c>
    </row>
    <row r="19" spans="1:3" ht="15.75">
      <c r="A19" s="13" t="s">
        <v>86</v>
      </c>
      <c r="B19" s="14">
        <v>9171.566</v>
      </c>
      <c r="C19" s="23">
        <v>17374.095682288</v>
      </c>
    </row>
    <row r="20" spans="1:3" ht="15.75">
      <c r="A20" s="16" t="s">
        <v>87</v>
      </c>
      <c r="B20" s="14">
        <v>348043</v>
      </c>
      <c r="C20" s="23">
        <v>529202.727336894</v>
      </c>
    </row>
    <row r="21" spans="1:3" ht="16.5" thickBot="1">
      <c r="A21" s="16" t="s">
        <v>88</v>
      </c>
      <c r="B21" s="14">
        <v>103.383</v>
      </c>
      <c r="C21" s="23">
        <v>137.857017486</v>
      </c>
    </row>
    <row r="22" spans="1:3" ht="16.5" thickTop="1">
      <c r="A22" s="138" t="s">
        <v>126</v>
      </c>
      <c r="B22" s="138"/>
      <c r="C22" s="138"/>
    </row>
  </sheetData>
  <sheetProtection/>
  <mergeCells count="2">
    <mergeCell ref="A1:C1"/>
    <mergeCell ref="A22:C2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rightToLeft="1" view="pageBreakPreview" zoomScale="150" zoomScaleSheetLayoutView="150" workbookViewId="0" topLeftCell="A1">
      <selection activeCell="A8" sqref="A8"/>
    </sheetView>
  </sheetViews>
  <sheetFormatPr defaultColWidth="9.140625" defaultRowHeight="12.75"/>
  <cols>
    <col min="1" max="1" width="52.28125" style="0" bestFit="1" customWidth="1"/>
    <col min="2" max="2" width="10.140625" style="0" customWidth="1"/>
    <col min="3" max="3" width="11.7109375" style="0" customWidth="1"/>
  </cols>
  <sheetData>
    <row r="1" spans="1:3" ht="38.25" customHeight="1" thickBot="1">
      <c r="A1" s="139" t="s">
        <v>127</v>
      </c>
      <c r="B1" s="140"/>
      <c r="C1" s="140"/>
    </row>
    <row r="2" spans="1:3" ht="17.25" thickBot="1" thickTop="1">
      <c r="A2" s="27" t="s">
        <v>0</v>
      </c>
      <c r="B2" s="28">
        <v>1394</v>
      </c>
      <c r="C2" s="28">
        <v>1395</v>
      </c>
    </row>
    <row r="3" spans="1:3" ht="16.5" thickTop="1">
      <c r="A3" s="99" t="s">
        <v>93</v>
      </c>
      <c r="B3" s="100"/>
      <c r="C3" s="101"/>
    </row>
    <row r="4" spans="1:3" ht="15.75">
      <c r="A4" s="32" t="s">
        <v>94</v>
      </c>
      <c r="B4" s="49">
        <v>1440</v>
      </c>
      <c r="C4" s="49">
        <v>2857</v>
      </c>
    </row>
    <row r="5" spans="1:3" ht="15.75">
      <c r="A5" s="32" t="s">
        <v>95</v>
      </c>
      <c r="B5" s="49">
        <v>9768.895</v>
      </c>
      <c r="C5" s="49">
        <v>17383.661</v>
      </c>
    </row>
    <row r="6" spans="1:3" ht="15.75">
      <c r="A6" s="32" t="s">
        <v>96</v>
      </c>
      <c r="B6" s="49">
        <v>29.583</v>
      </c>
      <c r="C6" s="49">
        <v>71.794</v>
      </c>
    </row>
    <row r="7" spans="1:3" ht="15.75">
      <c r="A7" s="32" t="s">
        <v>97</v>
      </c>
      <c r="B7" s="49">
        <v>0</v>
      </c>
      <c r="C7" s="49">
        <v>0</v>
      </c>
    </row>
    <row r="8" spans="1:3" ht="15.75">
      <c r="A8" s="32" t="s">
        <v>115</v>
      </c>
      <c r="B8" s="49">
        <v>453.827</v>
      </c>
      <c r="C8" s="49">
        <v>547.266</v>
      </c>
    </row>
    <row r="9" spans="1:3" ht="15.75" customHeight="1">
      <c r="A9" s="32" t="s">
        <v>98</v>
      </c>
      <c r="B9" s="49">
        <v>1951.215</v>
      </c>
      <c r="C9" s="49">
        <v>3623.088</v>
      </c>
    </row>
    <row r="10" spans="1:3" ht="16.5" thickBot="1">
      <c r="A10" s="33" t="s">
        <v>99</v>
      </c>
      <c r="B10" s="49">
        <v>582.391</v>
      </c>
      <c r="C10" s="49">
        <v>720.817</v>
      </c>
    </row>
    <row r="11" spans="1:4" ht="16.5" thickBot="1">
      <c r="A11" s="95" t="s">
        <v>100</v>
      </c>
      <c r="B11" s="96">
        <f>SUM(B4:B10)</f>
        <v>14225.911</v>
      </c>
      <c r="C11" s="96">
        <f>SUM(C4:C10)</f>
        <v>25203.626</v>
      </c>
      <c r="D11" s="61"/>
    </row>
    <row r="12" spans="1:3" ht="15.75">
      <c r="A12" s="35"/>
      <c r="B12" s="50"/>
      <c r="C12" s="51"/>
    </row>
    <row r="13" spans="1:3" ht="15.75">
      <c r="A13" s="95" t="s">
        <v>101</v>
      </c>
      <c r="B13" s="97"/>
      <c r="C13" s="98"/>
    </row>
    <row r="14" spans="1:3" ht="15.75">
      <c r="A14" s="33" t="s">
        <v>102</v>
      </c>
      <c r="B14" s="49">
        <v>138536.918</v>
      </c>
      <c r="C14" s="52">
        <v>131917.923</v>
      </c>
    </row>
    <row r="15" spans="1:3" ht="16.5" thickBot="1">
      <c r="A15" s="33" t="s">
        <v>103</v>
      </c>
      <c r="B15" s="49">
        <v>2207</v>
      </c>
      <c r="C15" s="52">
        <v>1860</v>
      </c>
    </row>
    <row r="16" spans="1:3" ht="16.5" thickBot="1">
      <c r="A16" s="95" t="s">
        <v>104</v>
      </c>
      <c r="B16" s="96">
        <f>SUM(B12:B15)</f>
        <v>140743.918</v>
      </c>
      <c r="C16" s="96">
        <f>SUM(C12:C15)</f>
        <v>133777.923</v>
      </c>
    </row>
    <row r="17" spans="1:3" ht="16.5" thickBot="1">
      <c r="A17" s="95" t="s">
        <v>105</v>
      </c>
      <c r="B17" s="96">
        <f>B16+B11</f>
        <v>154969.829</v>
      </c>
      <c r="C17" s="96">
        <f>C16+C11</f>
        <v>158981.549</v>
      </c>
    </row>
    <row r="18" spans="1:3" ht="15.75">
      <c r="A18" s="35"/>
      <c r="B18" s="50"/>
      <c r="C18" s="51"/>
    </row>
    <row r="19" spans="1:3" ht="15.75">
      <c r="A19" s="95" t="s">
        <v>3</v>
      </c>
      <c r="B19" s="97"/>
      <c r="C19" s="98"/>
    </row>
    <row r="20" spans="1:3" ht="15.75">
      <c r="A20" s="33" t="s">
        <v>106</v>
      </c>
      <c r="B20" s="49">
        <v>10000</v>
      </c>
      <c r="C20" s="52">
        <v>10000</v>
      </c>
    </row>
    <row r="21" spans="1:3" ht="15.75">
      <c r="A21" s="33" t="s">
        <v>107</v>
      </c>
      <c r="B21" s="49">
        <v>0</v>
      </c>
      <c r="C21" s="52">
        <v>0</v>
      </c>
    </row>
    <row r="22" spans="1:3" ht="15.75">
      <c r="A22" s="33" t="s">
        <v>108</v>
      </c>
      <c r="B22" s="49">
        <v>0</v>
      </c>
      <c r="C22" s="52">
        <v>0</v>
      </c>
    </row>
    <row r="23" spans="1:3" ht="15.75">
      <c r="A23" s="33" t="s">
        <v>116</v>
      </c>
      <c r="B23" s="49">
        <v>2421.339</v>
      </c>
      <c r="C23" s="52">
        <v>2632.665</v>
      </c>
    </row>
    <row r="24" spans="1:3" ht="15.75">
      <c r="A24" s="33" t="s">
        <v>117</v>
      </c>
      <c r="B24" s="49">
        <v>0</v>
      </c>
      <c r="C24" s="52">
        <v>0</v>
      </c>
    </row>
    <row r="25" spans="1:3" ht="15.75">
      <c r="A25" s="33" t="s">
        <v>109</v>
      </c>
      <c r="B25" s="49">
        <v>0</v>
      </c>
      <c r="C25" s="52">
        <v>0</v>
      </c>
    </row>
    <row r="26" spans="1:3" ht="15.75">
      <c r="A26" s="33" t="s">
        <v>110</v>
      </c>
      <c r="B26" s="49">
        <v>0</v>
      </c>
      <c r="C26" s="52">
        <v>0</v>
      </c>
    </row>
    <row r="27" spans="1:3" ht="15.75">
      <c r="A27" s="33" t="s">
        <v>111</v>
      </c>
      <c r="B27" s="49">
        <v>1742.524</v>
      </c>
      <c r="C27" s="52">
        <v>1205.653663261</v>
      </c>
    </row>
    <row r="28" spans="1:3" ht="16.5" thickBot="1">
      <c r="A28" s="33" t="s">
        <v>112</v>
      </c>
      <c r="B28" s="49">
        <v>0</v>
      </c>
      <c r="C28" s="52">
        <v>0</v>
      </c>
    </row>
    <row r="29" spans="1:3" ht="16.5" thickBot="1">
      <c r="A29" s="95" t="s">
        <v>113</v>
      </c>
      <c r="B29" s="96">
        <f>SUM(B20:B28)</f>
        <v>14163.863</v>
      </c>
      <c r="C29" s="96">
        <f>SUM(C20:C28)</f>
        <v>13838.318663261001</v>
      </c>
    </row>
    <row r="30" spans="1:3" ht="19.5" customHeight="1" thickBot="1">
      <c r="A30" s="102" t="s">
        <v>114</v>
      </c>
      <c r="B30" s="103">
        <f>B17+B29</f>
        <v>169133.692</v>
      </c>
      <c r="C30" s="104">
        <f>C17+C29</f>
        <v>172819.86766326101</v>
      </c>
    </row>
    <row r="31" spans="1:3" ht="16.5" thickTop="1">
      <c r="A31" s="138" t="s">
        <v>126</v>
      </c>
      <c r="B31" s="138"/>
      <c r="C31" s="138"/>
    </row>
  </sheetData>
  <sheetProtection/>
  <mergeCells count="2">
    <mergeCell ref="A1:C1"/>
    <mergeCell ref="A31:C3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50" zoomScaleNormal="160" zoomScaleSheetLayoutView="150" zoomScalePageLayoutView="0" workbookViewId="0" topLeftCell="A1">
      <selection activeCell="D16" sqref="D16"/>
    </sheetView>
  </sheetViews>
  <sheetFormatPr defaultColWidth="9.140625" defaultRowHeight="12.75"/>
  <cols>
    <col min="1" max="1" width="42.421875" style="0" bestFit="1" customWidth="1"/>
    <col min="2" max="3" width="9.7109375" style="0" customWidth="1"/>
    <col min="4" max="5" width="9.8515625" style="0" customWidth="1"/>
    <col min="6" max="6" width="12.00390625" style="0" customWidth="1"/>
    <col min="7" max="7" width="17.421875" style="0" customWidth="1"/>
  </cols>
  <sheetData>
    <row r="1" spans="1:7" ht="44.25" customHeight="1" thickBot="1">
      <c r="A1" s="141" t="s">
        <v>128</v>
      </c>
      <c r="B1" s="141"/>
      <c r="C1" s="141"/>
      <c r="D1" s="141"/>
      <c r="E1" s="141"/>
      <c r="F1" s="141"/>
      <c r="G1" s="141"/>
    </row>
    <row r="2" spans="1:7" ht="44.25" customHeight="1" thickBot="1" thickTop="1">
      <c r="A2" s="36"/>
      <c r="B2" s="142" t="s">
        <v>140</v>
      </c>
      <c r="C2" s="143"/>
      <c r="D2" s="149" t="s">
        <v>121</v>
      </c>
      <c r="E2" s="150"/>
      <c r="F2" s="144" t="s">
        <v>66</v>
      </c>
      <c r="G2" s="145"/>
    </row>
    <row r="3" spans="1:7" ht="17.25" thickBot="1" thickTop="1">
      <c r="A3" s="37" t="s">
        <v>4</v>
      </c>
      <c r="B3" s="28">
        <v>1394</v>
      </c>
      <c r="C3" s="69">
        <v>1395</v>
      </c>
      <c r="D3" s="37">
        <v>1394</v>
      </c>
      <c r="E3" s="62">
        <v>1395</v>
      </c>
      <c r="F3" s="37">
        <v>1394</v>
      </c>
      <c r="G3" s="62">
        <v>1395</v>
      </c>
    </row>
    <row r="4" spans="1:7" ht="16.5" thickTop="1">
      <c r="A4" s="105" t="s">
        <v>67</v>
      </c>
      <c r="B4" s="106">
        <v>101808</v>
      </c>
      <c r="C4" s="107">
        <v>119605</v>
      </c>
      <c r="D4" s="108">
        <v>10945</v>
      </c>
      <c r="E4" s="109">
        <v>11107</v>
      </c>
      <c r="F4" s="108">
        <v>173</v>
      </c>
      <c r="G4" s="109">
        <v>3643</v>
      </c>
    </row>
    <row r="5" spans="1:7" ht="15.75">
      <c r="A5" s="110" t="s">
        <v>124</v>
      </c>
      <c r="B5" s="111"/>
      <c r="C5" s="112"/>
      <c r="D5" s="113"/>
      <c r="E5" s="114"/>
      <c r="F5" s="113"/>
      <c r="G5" s="114"/>
    </row>
    <row r="6" spans="1:7" ht="15.75">
      <c r="A6" s="39" t="s">
        <v>68</v>
      </c>
      <c r="B6" s="49">
        <v>32119</v>
      </c>
      <c r="C6" s="70">
        <v>40618</v>
      </c>
      <c r="D6" s="72">
        <v>1366</v>
      </c>
      <c r="E6" s="75">
        <v>0</v>
      </c>
      <c r="F6" s="151">
        <v>173</v>
      </c>
      <c r="G6" s="153">
        <v>2644</v>
      </c>
    </row>
    <row r="7" spans="1:7" ht="15.75">
      <c r="A7" s="39" t="s">
        <v>69</v>
      </c>
      <c r="B7" s="49">
        <v>27593</v>
      </c>
      <c r="C7" s="70">
        <v>34190</v>
      </c>
      <c r="D7" s="72">
        <v>402</v>
      </c>
      <c r="E7" s="75">
        <v>340</v>
      </c>
      <c r="F7" s="151"/>
      <c r="G7" s="153"/>
    </row>
    <row r="8" spans="1:7" ht="15.75">
      <c r="A8" s="39" t="s">
        <v>70</v>
      </c>
      <c r="B8" s="49">
        <v>12078</v>
      </c>
      <c r="C8" s="70">
        <v>12302</v>
      </c>
      <c r="D8" s="72">
        <v>806</v>
      </c>
      <c r="E8" s="75">
        <v>634</v>
      </c>
      <c r="F8" s="151"/>
      <c r="G8" s="153"/>
    </row>
    <row r="9" spans="1:7" ht="15.75" customHeight="1">
      <c r="A9" s="39" t="s">
        <v>71</v>
      </c>
      <c r="B9" s="49">
        <v>28395</v>
      </c>
      <c r="C9" s="70">
        <v>29905</v>
      </c>
      <c r="D9" s="72">
        <v>8066</v>
      </c>
      <c r="E9" s="75">
        <v>8923</v>
      </c>
      <c r="F9" s="151"/>
      <c r="G9" s="153"/>
    </row>
    <row r="10" spans="1:7" ht="15.75">
      <c r="A10" s="39" t="s">
        <v>72</v>
      </c>
      <c r="B10" s="49">
        <v>1296</v>
      </c>
      <c r="C10" s="70">
        <v>2421</v>
      </c>
      <c r="D10" s="72">
        <v>27</v>
      </c>
      <c r="E10" s="75">
        <v>0</v>
      </c>
      <c r="F10" s="151"/>
      <c r="G10" s="153"/>
    </row>
    <row r="11" spans="1:7" ht="15.75">
      <c r="A11" s="39" t="s">
        <v>73</v>
      </c>
      <c r="B11" s="53">
        <v>0</v>
      </c>
      <c r="C11" s="71">
        <v>0</v>
      </c>
      <c r="D11" s="74">
        <v>0</v>
      </c>
      <c r="E11" s="76"/>
      <c r="F11" s="151"/>
      <c r="G11" s="153"/>
    </row>
    <row r="12" spans="1:7" ht="16.5" thickBot="1">
      <c r="A12" s="39" t="s">
        <v>122</v>
      </c>
      <c r="B12" s="53">
        <v>327</v>
      </c>
      <c r="C12" s="71">
        <v>169</v>
      </c>
      <c r="D12" s="74">
        <v>278</v>
      </c>
      <c r="E12" s="76">
        <v>1210</v>
      </c>
      <c r="F12" s="152"/>
      <c r="G12" s="154"/>
    </row>
    <row r="13" spans="1:7" ht="16.5" thickBot="1">
      <c r="A13" s="115" t="s">
        <v>76</v>
      </c>
      <c r="B13" s="116">
        <v>101808</v>
      </c>
      <c r="C13" s="117">
        <v>119605</v>
      </c>
      <c r="D13" s="118">
        <v>10945</v>
      </c>
      <c r="E13" s="119">
        <v>11107</v>
      </c>
      <c r="F13" s="118">
        <v>173</v>
      </c>
      <c r="G13" s="119">
        <v>2644</v>
      </c>
    </row>
    <row r="14" spans="1:7" ht="15.75">
      <c r="A14" s="110" t="s">
        <v>123</v>
      </c>
      <c r="B14" s="120"/>
      <c r="C14" s="121"/>
      <c r="D14" s="122"/>
      <c r="E14" s="123"/>
      <c r="F14" s="122"/>
      <c r="G14" s="123"/>
    </row>
    <row r="15" spans="1:7" ht="15.75">
      <c r="A15" s="39" t="s">
        <v>74</v>
      </c>
      <c r="B15" s="49">
        <v>101808</v>
      </c>
      <c r="C15" s="70">
        <v>119605</v>
      </c>
      <c r="D15" s="72">
        <v>10945</v>
      </c>
      <c r="E15" s="73">
        <v>11107</v>
      </c>
      <c r="F15" s="72">
        <v>173</v>
      </c>
      <c r="G15" s="73">
        <v>2644</v>
      </c>
    </row>
    <row r="16" spans="1:7" ht="16.5" thickBot="1">
      <c r="A16" s="39" t="s">
        <v>75</v>
      </c>
      <c r="B16" s="49">
        <v>0</v>
      </c>
      <c r="C16" s="70">
        <v>0</v>
      </c>
      <c r="D16" s="77">
        <v>0</v>
      </c>
      <c r="E16" s="78">
        <v>0</v>
      </c>
      <c r="F16" s="77">
        <v>0</v>
      </c>
      <c r="G16" s="78">
        <v>0</v>
      </c>
    </row>
    <row r="17" spans="1:7" ht="17.25" thickBot="1" thickTop="1">
      <c r="A17" s="146" t="s">
        <v>126</v>
      </c>
      <c r="B17" s="147"/>
      <c r="C17" s="147"/>
      <c r="D17" s="147"/>
      <c r="E17" s="147"/>
      <c r="F17" s="147"/>
      <c r="G17" s="148"/>
    </row>
    <row r="18" ht="13.5" thickTop="1"/>
  </sheetData>
  <sheetProtection/>
  <mergeCells count="7">
    <mergeCell ref="A1:G1"/>
    <mergeCell ref="B2:C2"/>
    <mergeCell ref="F2:G2"/>
    <mergeCell ref="A17:G17"/>
    <mergeCell ref="D2:E2"/>
    <mergeCell ref="F6:F12"/>
    <mergeCell ref="G6:G12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rightToLeft="1" view="pageBreakPreview" zoomScale="150" zoomScaleNormal="145" zoomScaleSheetLayoutView="150" zoomScalePageLayoutView="0" workbookViewId="0" topLeftCell="A1">
      <selection activeCell="G10" sqref="G10"/>
    </sheetView>
  </sheetViews>
  <sheetFormatPr defaultColWidth="9.140625" defaultRowHeight="12.75"/>
  <cols>
    <col min="1" max="1" width="22.00390625" style="0" customWidth="1"/>
    <col min="2" max="2" width="11.28125" style="0" customWidth="1"/>
    <col min="3" max="3" width="9.57421875" style="0" customWidth="1"/>
    <col min="4" max="5" width="10.8515625" style="0" customWidth="1"/>
    <col min="6" max="6" width="13.00390625" style="0" customWidth="1"/>
    <col min="7" max="7" width="17.28125" style="0" customWidth="1"/>
  </cols>
  <sheetData>
    <row r="1" spans="1:7" ht="46.5" customHeight="1" thickBot="1">
      <c r="A1" s="141" t="s">
        <v>129</v>
      </c>
      <c r="B1" s="141"/>
      <c r="C1" s="141"/>
      <c r="D1" s="141"/>
      <c r="E1" s="141"/>
      <c r="F1" s="141"/>
      <c r="G1" s="141"/>
    </row>
    <row r="2" spans="1:7" ht="33" customHeight="1" thickBot="1">
      <c r="A2" s="67"/>
      <c r="B2" s="192" t="s">
        <v>141</v>
      </c>
      <c r="C2" s="188"/>
      <c r="D2" s="155" t="s">
        <v>65</v>
      </c>
      <c r="E2" s="156"/>
      <c r="F2" s="157" t="s">
        <v>66</v>
      </c>
      <c r="G2" s="158"/>
    </row>
    <row r="3" spans="1:7" ht="16.5" thickBot="1">
      <c r="A3" s="65" t="s">
        <v>4</v>
      </c>
      <c r="B3" s="66"/>
      <c r="C3" s="66"/>
      <c r="D3" s="66">
        <v>1394</v>
      </c>
      <c r="E3" s="66">
        <v>1395</v>
      </c>
      <c r="F3" s="66">
        <v>1394</v>
      </c>
      <c r="G3" s="66">
        <v>1395</v>
      </c>
    </row>
    <row r="4" spans="1:7" ht="16.5" thickTop="1">
      <c r="A4" s="38" t="s">
        <v>58</v>
      </c>
      <c r="B4" s="189">
        <v>0</v>
      </c>
      <c r="C4" s="189">
        <v>0</v>
      </c>
      <c r="D4" s="52">
        <v>96703</v>
      </c>
      <c r="E4" s="52">
        <v>115112</v>
      </c>
      <c r="F4" s="52">
        <v>173</v>
      </c>
      <c r="G4" s="52">
        <v>3644</v>
      </c>
    </row>
    <row r="5" spans="1:7" ht="15.75">
      <c r="A5" s="63" t="s">
        <v>59</v>
      </c>
      <c r="B5" s="189">
        <v>0</v>
      </c>
      <c r="C5" s="189">
        <v>0</v>
      </c>
      <c r="D5" s="52">
        <v>1633</v>
      </c>
      <c r="E5" s="52">
        <v>1159</v>
      </c>
      <c r="F5" s="52">
        <v>0</v>
      </c>
      <c r="G5" s="52">
        <v>0</v>
      </c>
    </row>
    <row r="6" spans="1:7" ht="15.75">
      <c r="A6" s="63" t="s">
        <v>60</v>
      </c>
      <c r="B6" s="189">
        <v>0</v>
      </c>
      <c r="C6" s="189">
        <v>0</v>
      </c>
      <c r="D6" s="52">
        <v>2930</v>
      </c>
      <c r="E6" s="52">
        <v>3486</v>
      </c>
      <c r="F6" s="52">
        <v>0</v>
      </c>
      <c r="G6" s="52">
        <v>0</v>
      </c>
    </row>
    <row r="7" spans="1:7" ht="16.5" thickBot="1">
      <c r="A7" s="64" t="s">
        <v>61</v>
      </c>
      <c r="B7" s="190">
        <v>0</v>
      </c>
      <c r="C7" s="190">
        <v>0</v>
      </c>
      <c r="D7" s="54">
        <v>3667</v>
      </c>
      <c r="E7" s="54">
        <v>3810</v>
      </c>
      <c r="F7" s="54">
        <v>0</v>
      </c>
      <c r="G7" s="54">
        <v>0</v>
      </c>
    </row>
    <row r="8" spans="1:7" ht="16.5" customHeight="1">
      <c r="A8" s="124" t="s">
        <v>62</v>
      </c>
      <c r="B8" s="191">
        <v>0</v>
      </c>
      <c r="C8" s="191">
        <v>0</v>
      </c>
      <c r="D8" s="98">
        <f>SUM(D4:D7)</f>
        <v>104933</v>
      </c>
      <c r="E8" s="98">
        <f>SUM(E4:E7)</f>
        <v>123567</v>
      </c>
      <c r="F8" s="98">
        <f>SUM(F4:F7)</f>
        <v>173</v>
      </c>
      <c r="G8" s="98">
        <f>SUM(G4:G7)</f>
        <v>3644</v>
      </c>
    </row>
    <row r="9" spans="1:7" ht="15.75" customHeight="1" thickBot="1">
      <c r="A9" s="64" t="s">
        <v>63</v>
      </c>
      <c r="B9" s="190">
        <v>0</v>
      </c>
      <c r="C9" s="190">
        <v>0</v>
      </c>
      <c r="D9" s="54">
        <v>3125</v>
      </c>
      <c r="E9" s="54">
        <v>3962</v>
      </c>
      <c r="F9" s="54">
        <v>0</v>
      </c>
      <c r="G9" s="54">
        <v>0</v>
      </c>
    </row>
    <row r="10" spans="1:7" ht="21" customHeight="1" thickBot="1">
      <c r="A10" s="124" t="s">
        <v>64</v>
      </c>
      <c r="B10" s="191">
        <v>0</v>
      </c>
      <c r="C10" s="191">
        <v>0</v>
      </c>
      <c r="D10" s="98">
        <v>101808</v>
      </c>
      <c r="E10" s="98">
        <v>119605</v>
      </c>
      <c r="F10" s="98">
        <v>173</v>
      </c>
      <c r="G10" s="98">
        <v>3644</v>
      </c>
    </row>
    <row r="11" spans="1:7" ht="17.25" thickBot="1" thickTop="1">
      <c r="A11" s="159" t="s">
        <v>130</v>
      </c>
      <c r="B11" s="160"/>
      <c r="C11" s="160"/>
      <c r="D11" s="160"/>
      <c r="E11" s="160"/>
      <c r="F11" s="160"/>
      <c r="G11" s="161"/>
    </row>
    <row r="12" spans="4:7" ht="13.5" thickTop="1">
      <c r="D12" s="68"/>
      <c r="E12" s="68"/>
      <c r="F12" s="68"/>
      <c r="G12" s="68"/>
    </row>
  </sheetData>
  <sheetProtection/>
  <mergeCells count="5">
    <mergeCell ref="A1:G1"/>
    <mergeCell ref="D2:E2"/>
    <mergeCell ref="F2:G2"/>
    <mergeCell ref="A11:G11"/>
    <mergeCell ref="B2:C2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rightToLeft="1" view="pageBreakPreview" zoomScale="150" zoomScaleSheetLayoutView="150" workbookViewId="0" topLeftCell="A1">
      <selection activeCell="A8" sqref="A8:C8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  <col min="4" max="4" width="2.28125" style="0" customWidth="1"/>
  </cols>
  <sheetData>
    <row r="1" spans="1:3" ht="44.25" customHeight="1" thickBot="1">
      <c r="A1" s="136" t="s">
        <v>131</v>
      </c>
      <c r="B1" s="162"/>
      <c r="C1" s="162"/>
    </row>
    <row r="2" spans="1:3" ht="17.25" thickBot="1" thickTop="1">
      <c r="A2" s="29" t="s">
        <v>38</v>
      </c>
      <c r="B2" s="28">
        <v>1394</v>
      </c>
      <c r="C2" s="28">
        <v>1395</v>
      </c>
    </row>
    <row r="3" spans="1:3" ht="17.25" thickBot="1" thickTop="1">
      <c r="A3" s="3" t="s">
        <v>57</v>
      </c>
      <c r="B3" s="7">
        <v>1128.51631466</v>
      </c>
      <c r="C3" s="7">
        <v>3517.847865265</v>
      </c>
    </row>
    <row r="4" spans="1:3" ht="16.5" thickBot="1">
      <c r="A4" s="3" t="s">
        <v>53</v>
      </c>
      <c r="B4" s="7">
        <v>1033.839830714</v>
      </c>
      <c r="C4" s="7">
        <v>3234.529858213</v>
      </c>
    </row>
    <row r="5" spans="1:4" ht="16.5" thickBot="1">
      <c r="A5" s="3" t="s">
        <v>54</v>
      </c>
      <c r="B5" s="7">
        <v>150.174864</v>
      </c>
      <c r="C5" s="7">
        <v>2412.24135288</v>
      </c>
      <c r="D5" s="68"/>
    </row>
    <row r="6" spans="1:4" ht="16.5" thickBot="1">
      <c r="A6" s="3" t="s">
        <v>55</v>
      </c>
      <c r="B6" s="7">
        <v>6.61</v>
      </c>
      <c r="C6" s="7">
        <v>130.45</v>
      </c>
      <c r="D6" s="68"/>
    </row>
    <row r="7" spans="1:3" ht="16.5" thickBot="1">
      <c r="A7" s="3" t="s">
        <v>56</v>
      </c>
      <c r="B7" s="7">
        <v>0</v>
      </c>
      <c r="C7" s="7">
        <v>0</v>
      </c>
    </row>
    <row r="8" spans="1:3" ht="16.5" thickTop="1">
      <c r="A8" s="163" t="s">
        <v>130</v>
      </c>
      <c r="B8" s="163"/>
      <c r="C8" s="163"/>
    </row>
  </sheetData>
  <sheetProtection/>
  <mergeCells count="2">
    <mergeCell ref="A1:C1"/>
    <mergeCell ref="A8:C8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Normal="190" zoomScaleSheetLayoutView="150" workbookViewId="0" topLeftCell="A1">
      <selection activeCell="F9" sqref="F9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64" t="s">
        <v>133</v>
      </c>
      <c r="B1" s="164"/>
      <c r="C1" s="164"/>
    </row>
    <row r="2" spans="1:3" ht="17.25" thickBot="1" thickTop="1">
      <c r="A2" s="27" t="s">
        <v>0</v>
      </c>
      <c r="B2" s="28">
        <v>1394</v>
      </c>
      <c r="C2" s="28">
        <v>1395</v>
      </c>
    </row>
    <row r="3" spans="1:3" ht="17.25" thickBot="1" thickTop="1">
      <c r="A3" s="3" t="s">
        <v>5</v>
      </c>
      <c r="B3" s="1">
        <v>257</v>
      </c>
      <c r="C3" s="2">
        <v>257</v>
      </c>
    </row>
    <row r="4" spans="1:3" ht="16.5" thickBot="1">
      <c r="A4" s="4" t="s">
        <v>6</v>
      </c>
      <c r="B4" s="5">
        <v>0</v>
      </c>
      <c r="C4" s="6">
        <v>0</v>
      </c>
    </row>
    <row r="5" spans="1:3" ht="16.5" thickTop="1">
      <c r="A5" s="165" t="s">
        <v>132</v>
      </c>
      <c r="B5" s="165"/>
      <c r="C5" s="165"/>
    </row>
  </sheetData>
  <sheetProtection/>
  <mergeCells count="2">
    <mergeCell ref="A1:C1"/>
    <mergeCell ref="A5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rightToLeft="1" view="pageBreakPreview" zoomScale="175" zoomScaleSheetLayoutView="175" zoomScalePageLayoutView="0" workbookViewId="0" topLeftCell="A1">
      <selection activeCell="B11" sqref="B11"/>
    </sheetView>
  </sheetViews>
  <sheetFormatPr defaultColWidth="9.140625" defaultRowHeight="12.75"/>
  <cols>
    <col min="1" max="1" width="31.57421875" style="0" customWidth="1"/>
    <col min="2" max="2" width="14.00390625" style="0" customWidth="1"/>
    <col min="3" max="3" width="14.28125" style="0" customWidth="1"/>
  </cols>
  <sheetData>
    <row r="1" spans="1:3" ht="16.5" thickBot="1">
      <c r="A1" s="137" t="s">
        <v>142</v>
      </c>
      <c r="B1" s="137"/>
      <c r="C1" s="137"/>
    </row>
    <row r="2" spans="1:3" ht="17.25" thickBot="1" thickTop="1">
      <c r="A2" s="27" t="s">
        <v>0</v>
      </c>
      <c r="B2" s="28">
        <v>1394</v>
      </c>
      <c r="C2" s="28">
        <v>1395</v>
      </c>
    </row>
    <row r="3" spans="1:3" ht="17.25" thickBot="1" thickTop="1">
      <c r="A3" s="10" t="s">
        <v>7</v>
      </c>
      <c r="B3" s="24">
        <v>0</v>
      </c>
      <c r="C3" s="24">
        <v>0</v>
      </c>
    </row>
    <row r="4" spans="1:3" ht="16.5" thickBot="1">
      <c r="A4" s="10" t="s">
        <v>8</v>
      </c>
      <c r="B4" s="24">
        <v>644</v>
      </c>
      <c r="C4" s="24">
        <v>691</v>
      </c>
    </row>
    <row r="5" spans="1:3" ht="15" customHeight="1" thickBot="1">
      <c r="A5" s="9" t="s">
        <v>9</v>
      </c>
      <c r="B5" s="24">
        <v>305</v>
      </c>
      <c r="C5" s="24">
        <v>282</v>
      </c>
    </row>
    <row r="6" spans="1:3" ht="16.5" thickBot="1">
      <c r="A6" s="10" t="s">
        <v>10</v>
      </c>
      <c r="B6" s="24">
        <v>257</v>
      </c>
      <c r="C6" s="24">
        <v>257</v>
      </c>
    </row>
    <row r="7" spans="1:3" ht="16.5" thickBot="1">
      <c r="A7" s="10" t="s">
        <v>134</v>
      </c>
      <c r="B7" s="24">
        <v>3146598</v>
      </c>
      <c r="C7" s="24">
        <v>3736137</v>
      </c>
    </row>
    <row r="8" spans="1:3" ht="16.5" thickBot="1">
      <c r="A8" s="11" t="s">
        <v>11</v>
      </c>
      <c r="B8" s="24">
        <v>67752</v>
      </c>
      <c r="C8" s="24">
        <v>47096</v>
      </c>
    </row>
    <row r="9" spans="1:3" ht="17.25" thickBot="1" thickTop="1">
      <c r="A9" s="138" t="s">
        <v>132</v>
      </c>
      <c r="B9" s="138"/>
      <c r="C9" s="138"/>
    </row>
    <row r="10" spans="1:3" ht="17.25" thickBot="1" thickTop="1">
      <c r="A10" s="166" t="s">
        <v>135</v>
      </c>
      <c r="B10" s="167"/>
      <c r="C10" s="168"/>
    </row>
    <row r="11" ht="13.5" thickTop="1"/>
    <row r="12" spans="2:3" ht="12.75">
      <c r="B12" s="20"/>
      <c r="C12" s="20"/>
    </row>
  </sheetData>
  <sheetProtection/>
  <mergeCells count="3">
    <mergeCell ref="A1:C1"/>
    <mergeCell ref="A9:C9"/>
    <mergeCell ref="A10:C10"/>
  </mergeCells>
  <printOptions horizontalCentered="1"/>
  <pageMargins left="0.5511811023622047" right="0.5511811023622047" top="0.984251968503937" bottom="0.5905511811023623" header="0.5118110236220472" footer="0.5118110236220472"/>
  <pageSetup horizontalDpi="600" verticalDpi="600" orientation="landscape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">
      <selection activeCell="N11" sqref="N11"/>
    </sheetView>
  </sheetViews>
  <sheetFormatPr defaultColWidth="9.140625" defaultRowHeight="12.75"/>
  <cols>
    <col min="1" max="1" width="7.8515625" style="0" customWidth="1"/>
    <col min="2" max="2" width="6.28125" style="0" bestFit="1" customWidth="1"/>
    <col min="3" max="18" width="5.8515625" style="0" customWidth="1"/>
    <col min="19" max="19" width="7.421875" style="0" bestFit="1" customWidth="1"/>
  </cols>
  <sheetData>
    <row r="1" spans="1:19" ht="18.75" thickBot="1">
      <c r="A1" s="164" t="s">
        <v>138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19" ht="40.5" customHeight="1" thickBot="1" thickTop="1">
      <c r="A2" s="181" t="s">
        <v>12</v>
      </c>
      <c r="B2" s="42" t="s">
        <v>13</v>
      </c>
      <c r="C2" s="174" t="s">
        <v>14</v>
      </c>
      <c r="D2" s="175"/>
      <c r="E2" s="180" t="s">
        <v>15</v>
      </c>
      <c r="F2" s="175"/>
      <c r="G2" s="180" t="s">
        <v>16</v>
      </c>
      <c r="H2" s="175"/>
      <c r="I2" s="180" t="s">
        <v>17</v>
      </c>
      <c r="J2" s="175"/>
      <c r="K2" s="180" t="s">
        <v>18</v>
      </c>
      <c r="L2" s="175"/>
      <c r="M2" s="180" t="s">
        <v>19</v>
      </c>
      <c r="N2" s="175"/>
      <c r="O2" s="180" t="s">
        <v>20</v>
      </c>
      <c r="P2" s="175"/>
      <c r="Q2" s="180" t="s">
        <v>21</v>
      </c>
      <c r="R2" s="175"/>
      <c r="S2" s="178" t="s">
        <v>22</v>
      </c>
    </row>
    <row r="3" spans="1:19" ht="36" customHeight="1" thickBot="1">
      <c r="A3" s="182"/>
      <c r="B3" s="43" t="s">
        <v>23</v>
      </c>
      <c r="C3" s="79" t="s">
        <v>24</v>
      </c>
      <c r="D3" s="87" t="s">
        <v>25</v>
      </c>
      <c r="E3" s="88" t="s">
        <v>24</v>
      </c>
      <c r="F3" s="87" t="s">
        <v>25</v>
      </c>
      <c r="G3" s="88" t="s">
        <v>24</v>
      </c>
      <c r="H3" s="87" t="s">
        <v>25</v>
      </c>
      <c r="I3" s="88" t="s">
        <v>24</v>
      </c>
      <c r="J3" s="87" t="s">
        <v>25</v>
      </c>
      <c r="K3" s="88" t="s">
        <v>24</v>
      </c>
      <c r="L3" s="87" t="s">
        <v>25</v>
      </c>
      <c r="M3" s="88" t="s">
        <v>24</v>
      </c>
      <c r="N3" s="87" t="s">
        <v>25</v>
      </c>
      <c r="O3" s="88" t="s">
        <v>24</v>
      </c>
      <c r="P3" s="87" t="s">
        <v>25</v>
      </c>
      <c r="Q3" s="88" t="s">
        <v>24</v>
      </c>
      <c r="R3" s="87" t="s">
        <v>25</v>
      </c>
      <c r="S3" s="179"/>
    </row>
    <row r="4" spans="1:19" ht="22.5" customHeight="1" thickBot="1" thickTop="1">
      <c r="A4" s="183" t="s">
        <v>26</v>
      </c>
      <c r="B4" s="184"/>
      <c r="C4" s="84">
        <v>0</v>
      </c>
      <c r="D4" s="85">
        <v>0</v>
      </c>
      <c r="E4" s="86">
        <v>0</v>
      </c>
      <c r="F4" s="85">
        <v>0</v>
      </c>
      <c r="G4" s="86">
        <v>5</v>
      </c>
      <c r="H4" s="85">
        <v>0</v>
      </c>
      <c r="I4" s="86">
        <v>3</v>
      </c>
      <c r="J4" s="85">
        <v>0</v>
      </c>
      <c r="K4" s="86">
        <v>219</v>
      </c>
      <c r="L4" s="85">
        <v>70</v>
      </c>
      <c r="M4" s="86">
        <v>40</v>
      </c>
      <c r="N4" s="85">
        <v>34</v>
      </c>
      <c r="O4" s="86">
        <v>2</v>
      </c>
      <c r="P4" s="85">
        <v>0</v>
      </c>
      <c r="Q4" s="86">
        <f aca="true" t="shared" si="0" ref="Q4:R10">C4+E4+G4+I4+K4+M4+O4</f>
        <v>269</v>
      </c>
      <c r="R4" s="85">
        <f t="shared" si="0"/>
        <v>104</v>
      </c>
      <c r="S4" s="47">
        <v>373</v>
      </c>
    </row>
    <row r="5" spans="1:19" ht="16.5" thickBot="1">
      <c r="A5" s="176" t="s">
        <v>27</v>
      </c>
      <c r="B5" s="177"/>
      <c r="C5" s="44">
        <v>0</v>
      </c>
      <c r="D5" s="45">
        <v>0</v>
      </c>
      <c r="E5" s="46">
        <v>0</v>
      </c>
      <c r="F5" s="45">
        <v>0</v>
      </c>
      <c r="G5" s="46">
        <v>3</v>
      </c>
      <c r="H5" s="45">
        <v>0</v>
      </c>
      <c r="I5" s="46">
        <v>1</v>
      </c>
      <c r="J5" s="45">
        <v>0</v>
      </c>
      <c r="K5" s="46">
        <v>236</v>
      </c>
      <c r="L5" s="45">
        <v>241</v>
      </c>
      <c r="M5" s="46">
        <v>67</v>
      </c>
      <c r="N5" s="45">
        <v>78</v>
      </c>
      <c r="O5" s="46">
        <v>3</v>
      </c>
      <c r="P5" s="45">
        <v>0</v>
      </c>
      <c r="Q5" s="46">
        <f t="shared" si="0"/>
        <v>310</v>
      </c>
      <c r="R5" s="45">
        <f t="shared" si="0"/>
        <v>319</v>
      </c>
      <c r="S5" s="48">
        <v>629</v>
      </c>
    </row>
    <row r="6" spans="1:19" ht="16.5" thickBot="1">
      <c r="A6" s="176" t="s">
        <v>28</v>
      </c>
      <c r="B6" s="177"/>
      <c r="C6" s="44">
        <v>0</v>
      </c>
      <c r="D6" s="45">
        <v>0</v>
      </c>
      <c r="E6" s="46">
        <v>5</v>
      </c>
      <c r="F6" s="45">
        <v>0</v>
      </c>
      <c r="G6" s="46">
        <v>46</v>
      </c>
      <c r="H6" s="45">
        <v>0</v>
      </c>
      <c r="I6" s="46">
        <v>63</v>
      </c>
      <c r="J6" s="45">
        <v>16</v>
      </c>
      <c r="K6" s="46">
        <v>287</v>
      </c>
      <c r="L6" s="45">
        <v>91</v>
      </c>
      <c r="M6" s="46">
        <v>33</v>
      </c>
      <c r="N6" s="45">
        <v>9</v>
      </c>
      <c r="O6" s="46">
        <v>0</v>
      </c>
      <c r="P6" s="45">
        <v>0</v>
      </c>
      <c r="Q6" s="46">
        <f t="shared" si="0"/>
        <v>434</v>
      </c>
      <c r="R6" s="45">
        <f t="shared" si="0"/>
        <v>116</v>
      </c>
      <c r="S6" s="48">
        <v>550</v>
      </c>
    </row>
    <row r="7" spans="1:19" ht="16.5" thickBot="1">
      <c r="A7" s="176" t="s">
        <v>29</v>
      </c>
      <c r="B7" s="177"/>
      <c r="C7" s="44">
        <v>0</v>
      </c>
      <c r="D7" s="45">
        <v>0</v>
      </c>
      <c r="E7" s="46">
        <v>26</v>
      </c>
      <c r="F7" s="45">
        <v>1</v>
      </c>
      <c r="G7" s="46">
        <v>159</v>
      </c>
      <c r="H7" s="45">
        <v>0</v>
      </c>
      <c r="I7" s="46">
        <v>108</v>
      </c>
      <c r="J7" s="45">
        <v>1</v>
      </c>
      <c r="K7" s="46">
        <v>258</v>
      </c>
      <c r="L7" s="45">
        <v>4</v>
      </c>
      <c r="M7" s="46">
        <v>46</v>
      </c>
      <c r="N7" s="45">
        <v>1</v>
      </c>
      <c r="O7" s="46">
        <v>0</v>
      </c>
      <c r="P7" s="45">
        <v>0</v>
      </c>
      <c r="Q7" s="46">
        <f t="shared" si="0"/>
        <v>597</v>
      </c>
      <c r="R7" s="45">
        <f t="shared" si="0"/>
        <v>7</v>
      </c>
      <c r="S7" s="48">
        <v>604</v>
      </c>
    </row>
    <row r="8" spans="1:19" ht="16.5" thickBot="1">
      <c r="A8" s="176" t="s">
        <v>30</v>
      </c>
      <c r="B8" s="177"/>
      <c r="C8" s="44">
        <v>1</v>
      </c>
      <c r="D8" s="45">
        <v>0</v>
      </c>
      <c r="E8" s="46">
        <v>18</v>
      </c>
      <c r="F8" s="45">
        <v>0</v>
      </c>
      <c r="G8" s="46">
        <v>65</v>
      </c>
      <c r="H8" s="45">
        <v>2</v>
      </c>
      <c r="I8" s="46">
        <v>48</v>
      </c>
      <c r="J8" s="45">
        <v>1</v>
      </c>
      <c r="K8" s="46">
        <v>81</v>
      </c>
      <c r="L8" s="45">
        <v>3</v>
      </c>
      <c r="M8" s="46">
        <v>18</v>
      </c>
      <c r="N8" s="45">
        <v>0</v>
      </c>
      <c r="O8" s="46">
        <v>0</v>
      </c>
      <c r="P8" s="45">
        <v>0</v>
      </c>
      <c r="Q8" s="46">
        <f t="shared" si="0"/>
        <v>231</v>
      </c>
      <c r="R8" s="45">
        <f t="shared" si="0"/>
        <v>6</v>
      </c>
      <c r="S8" s="48">
        <v>237</v>
      </c>
    </row>
    <row r="9" spans="1:19" ht="16.5" thickBot="1">
      <c r="A9" s="176" t="s">
        <v>31</v>
      </c>
      <c r="B9" s="177"/>
      <c r="C9" s="44">
        <v>3</v>
      </c>
      <c r="D9" s="45">
        <v>0</v>
      </c>
      <c r="E9" s="46">
        <v>3</v>
      </c>
      <c r="F9" s="45">
        <v>0</v>
      </c>
      <c r="G9" s="46">
        <v>8</v>
      </c>
      <c r="H9" s="45">
        <v>1</v>
      </c>
      <c r="I9" s="46">
        <v>0</v>
      </c>
      <c r="J9" s="45">
        <v>0</v>
      </c>
      <c r="K9" s="46">
        <v>8</v>
      </c>
      <c r="L9" s="45">
        <v>2</v>
      </c>
      <c r="M9" s="46">
        <v>1</v>
      </c>
      <c r="N9" s="45">
        <v>1</v>
      </c>
      <c r="O9" s="46">
        <v>0</v>
      </c>
      <c r="P9" s="45">
        <v>0</v>
      </c>
      <c r="Q9" s="46">
        <f t="shared" si="0"/>
        <v>23</v>
      </c>
      <c r="R9" s="45">
        <f t="shared" si="0"/>
        <v>4</v>
      </c>
      <c r="S9" s="48">
        <v>27</v>
      </c>
    </row>
    <row r="10" spans="1:19" ht="16.5" thickBot="1">
      <c r="A10" s="170" t="s">
        <v>52</v>
      </c>
      <c r="B10" s="171"/>
      <c r="C10" s="80">
        <v>0</v>
      </c>
      <c r="D10" s="81">
        <v>0</v>
      </c>
      <c r="E10" s="82">
        <v>0</v>
      </c>
      <c r="F10" s="81">
        <v>0</v>
      </c>
      <c r="G10" s="82">
        <v>0</v>
      </c>
      <c r="H10" s="81">
        <v>0</v>
      </c>
      <c r="I10" s="82">
        <v>0</v>
      </c>
      <c r="J10" s="81">
        <v>0</v>
      </c>
      <c r="K10" s="82">
        <v>0</v>
      </c>
      <c r="L10" s="81">
        <v>1</v>
      </c>
      <c r="M10" s="82">
        <v>0</v>
      </c>
      <c r="N10" s="81">
        <v>0</v>
      </c>
      <c r="O10" s="82">
        <v>0</v>
      </c>
      <c r="P10" s="81">
        <v>0</v>
      </c>
      <c r="Q10" s="82">
        <f t="shared" si="0"/>
        <v>0</v>
      </c>
      <c r="R10" s="81">
        <f t="shared" si="0"/>
        <v>1</v>
      </c>
      <c r="S10" s="83">
        <v>1</v>
      </c>
    </row>
    <row r="11" spans="1:19" ht="21" customHeight="1" thickBot="1">
      <c r="A11" s="172" t="s">
        <v>21</v>
      </c>
      <c r="B11" s="173"/>
      <c r="C11" s="125">
        <v>4</v>
      </c>
      <c r="D11" s="126">
        <v>0</v>
      </c>
      <c r="E11" s="127">
        <v>52</v>
      </c>
      <c r="F11" s="126">
        <v>1</v>
      </c>
      <c r="G11" s="127">
        <v>286</v>
      </c>
      <c r="H11" s="126">
        <v>3</v>
      </c>
      <c r="I11" s="127">
        <v>223</v>
      </c>
      <c r="J11" s="126">
        <v>18</v>
      </c>
      <c r="K11" s="127">
        <v>1089</v>
      </c>
      <c r="L11" s="126">
        <v>412</v>
      </c>
      <c r="M11" s="127">
        <v>205</v>
      </c>
      <c r="N11" s="126">
        <v>123</v>
      </c>
      <c r="O11" s="127">
        <v>5</v>
      </c>
      <c r="P11" s="126">
        <v>0</v>
      </c>
      <c r="Q11" s="127">
        <v>1864</v>
      </c>
      <c r="R11" s="126">
        <v>557</v>
      </c>
      <c r="S11" s="128">
        <v>2421</v>
      </c>
    </row>
    <row r="12" spans="1:19" ht="17.25" thickBot="1" thickTop="1">
      <c r="A12" s="163" t="s">
        <v>136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</row>
    <row r="13" spans="1:19" ht="16.5" thickTop="1">
      <c r="A13" s="169" t="s">
        <v>137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</row>
  </sheetData>
  <sheetProtection/>
  <mergeCells count="21">
    <mergeCell ref="O2:P2"/>
    <mergeCell ref="A12:S12"/>
    <mergeCell ref="A6:B6"/>
    <mergeCell ref="A7:B7"/>
    <mergeCell ref="A8:B8"/>
    <mergeCell ref="A2:A3"/>
    <mergeCell ref="G2:H2"/>
    <mergeCell ref="E2:F2"/>
    <mergeCell ref="A4:B4"/>
    <mergeCell ref="M2:N2"/>
    <mergeCell ref="I2:J2"/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50" zoomScaleSheetLayoutView="150" zoomScalePageLayoutView="0" workbookViewId="0" topLeftCell="A22">
      <selection activeCell="A7" sqref="A7"/>
    </sheetView>
  </sheetViews>
  <sheetFormatPr defaultColWidth="9.140625" defaultRowHeight="12.75"/>
  <cols>
    <col min="1" max="1" width="50.7109375" style="21" customWidth="1"/>
    <col min="2" max="3" width="11.421875" style="21" customWidth="1"/>
    <col min="4" max="16384" width="9.140625" style="21" customWidth="1"/>
  </cols>
  <sheetData>
    <row r="1" spans="1:3" ht="44.25" customHeight="1" thickBot="1">
      <c r="A1" s="185" t="s">
        <v>139</v>
      </c>
      <c r="B1" s="186"/>
      <c r="C1" s="186"/>
    </row>
    <row r="2" spans="1:3" ht="17.25" thickBot="1" thickTop="1">
      <c r="A2" s="25" t="s">
        <v>0</v>
      </c>
      <c r="B2" s="30">
        <v>1394</v>
      </c>
      <c r="C2" s="30">
        <v>1395</v>
      </c>
    </row>
    <row r="3" spans="1:3" ht="18" customHeight="1" thickTop="1">
      <c r="A3" s="31" t="s">
        <v>40</v>
      </c>
      <c r="B3" s="55">
        <v>27949.802</v>
      </c>
      <c r="C3" s="55">
        <v>26428.06</v>
      </c>
    </row>
    <row r="4" spans="1:3" ht="18" customHeight="1" thickBot="1">
      <c r="A4" s="13" t="s">
        <v>41</v>
      </c>
      <c r="B4" s="134">
        <v>-24630.683</v>
      </c>
      <c r="C4" s="135">
        <v>-23259.159</v>
      </c>
    </row>
    <row r="5" spans="1:3" ht="18" customHeight="1">
      <c r="A5" s="129" t="s">
        <v>42</v>
      </c>
      <c r="B5" s="130">
        <v>3319.118999999999</v>
      </c>
      <c r="C5" s="130">
        <v>3168.9010000000017</v>
      </c>
    </row>
    <row r="6" spans="1:3" ht="18" customHeight="1">
      <c r="A6" s="13"/>
      <c r="B6" s="56"/>
      <c r="C6" s="56"/>
    </row>
    <row r="7" spans="1:3" ht="18" customHeight="1">
      <c r="A7" s="16" t="s">
        <v>32</v>
      </c>
      <c r="B7" s="56">
        <v>1012.717</v>
      </c>
      <c r="C7" s="56">
        <v>1188.001</v>
      </c>
    </row>
    <row r="8" spans="1:3" ht="18" customHeight="1" thickBot="1">
      <c r="A8" s="13" t="s">
        <v>35</v>
      </c>
      <c r="B8" s="134">
        <v>-314.388</v>
      </c>
      <c r="C8" s="135">
        <v>-427.157</v>
      </c>
    </row>
    <row r="9" spans="1:3" ht="18" customHeight="1">
      <c r="A9" s="129" t="s">
        <v>43</v>
      </c>
      <c r="B9" s="131">
        <v>698.329</v>
      </c>
      <c r="C9" s="131">
        <v>760.844</v>
      </c>
    </row>
    <row r="10" spans="1:3" ht="18" customHeight="1">
      <c r="A10" s="13"/>
      <c r="B10" s="58"/>
      <c r="C10" s="56"/>
    </row>
    <row r="11" spans="1:3" ht="18" customHeight="1">
      <c r="A11" s="16" t="s">
        <v>44</v>
      </c>
      <c r="B11" s="56">
        <v>1377.55</v>
      </c>
      <c r="C11" s="56">
        <v>1782.7446632610001</v>
      </c>
    </row>
    <row r="12" spans="1:3" ht="18" customHeight="1">
      <c r="A12" s="16" t="s">
        <v>45</v>
      </c>
      <c r="B12" s="56">
        <v>111.134</v>
      </c>
      <c r="C12" s="56">
        <v>26.252</v>
      </c>
    </row>
    <row r="13" spans="1:3" ht="18" customHeight="1" thickBot="1">
      <c r="A13" s="13" t="s">
        <v>46</v>
      </c>
      <c r="B13" s="59">
        <v>0</v>
      </c>
      <c r="C13" s="60">
        <v>0</v>
      </c>
    </row>
    <row r="14" spans="1:3" ht="18" customHeight="1">
      <c r="A14" s="129" t="s">
        <v>47</v>
      </c>
      <c r="B14" s="130">
        <v>5506.131999999999</v>
      </c>
      <c r="C14" s="130">
        <v>5738.741663261002</v>
      </c>
    </row>
    <row r="15" spans="1:3" ht="18" customHeight="1">
      <c r="A15" s="13"/>
      <c r="B15" s="56"/>
      <c r="C15" s="56"/>
    </row>
    <row r="16" spans="1:3" ht="18" customHeight="1">
      <c r="A16" s="13" t="s">
        <v>120</v>
      </c>
      <c r="B16" s="56">
        <v>361.455</v>
      </c>
      <c r="C16" s="56">
        <v>599.319</v>
      </c>
    </row>
    <row r="17" spans="1:3" ht="18" customHeight="1">
      <c r="A17" s="13" t="s">
        <v>48</v>
      </c>
      <c r="B17" s="56"/>
      <c r="C17" s="56"/>
    </row>
    <row r="18" spans="1:3" s="41" customFormat="1" ht="18" customHeight="1">
      <c r="A18" s="40" t="s">
        <v>118</v>
      </c>
      <c r="B18" s="133">
        <v>-1786.103</v>
      </c>
      <c r="C18" s="133">
        <v>-1961.879</v>
      </c>
    </row>
    <row r="19" spans="1:3" s="41" customFormat="1" ht="18" customHeight="1">
      <c r="A19" s="40" t="s">
        <v>119</v>
      </c>
      <c r="B19" s="133">
        <v>-1182.627</v>
      </c>
      <c r="C19" s="133">
        <v>-1529.708</v>
      </c>
    </row>
    <row r="20" spans="1:3" ht="18" customHeight="1">
      <c r="A20" s="13" t="s">
        <v>33</v>
      </c>
      <c r="B20" s="133">
        <v>-331.484</v>
      </c>
      <c r="C20" s="133">
        <v>-837.52</v>
      </c>
    </row>
    <row r="21" spans="1:3" ht="18" customHeight="1">
      <c r="A21" s="16" t="s">
        <v>34</v>
      </c>
      <c r="B21" s="133">
        <v>0</v>
      </c>
      <c r="C21" s="133">
        <v>0</v>
      </c>
    </row>
    <row r="22" spans="1:3" ht="18" customHeight="1">
      <c r="A22" s="16" t="s">
        <v>49</v>
      </c>
      <c r="B22" s="133">
        <v>-151.539</v>
      </c>
      <c r="C22" s="133">
        <v>-284.498</v>
      </c>
    </row>
    <row r="23" spans="1:3" ht="18" customHeight="1" thickBot="1">
      <c r="A23" s="16" t="s">
        <v>36</v>
      </c>
      <c r="B23" s="59">
        <v>0</v>
      </c>
      <c r="C23" s="60">
        <v>0</v>
      </c>
    </row>
    <row r="24" spans="1:3" ht="18" customHeight="1">
      <c r="A24" s="13" t="s">
        <v>50</v>
      </c>
      <c r="B24" s="57">
        <v>2415.833999999999</v>
      </c>
      <c r="C24" s="57">
        <v>1724.4556632610015</v>
      </c>
    </row>
    <row r="25" spans="1:3" ht="18" customHeight="1" thickBot="1">
      <c r="A25" s="13" t="s">
        <v>51</v>
      </c>
      <c r="B25" s="133">
        <v>-162.437</v>
      </c>
      <c r="C25" s="133">
        <v>-300</v>
      </c>
    </row>
    <row r="26" spans="1:3" ht="18" customHeight="1" thickBot="1">
      <c r="A26" s="89" t="s">
        <v>37</v>
      </c>
      <c r="B26" s="132">
        <v>2253.396999999999</v>
      </c>
      <c r="C26" s="132">
        <v>1424.4556632610015</v>
      </c>
    </row>
    <row r="27" spans="1:3" ht="17.25" thickBot="1" thickTop="1">
      <c r="A27" s="187" t="s">
        <v>136</v>
      </c>
      <c r="B27" s="147"/>
      <c r="C27" s="147"/>
    </row>
    <row r="28" ht="16.5" thickTop="1"/>
  </sheetData>
  <sheetProtection/>
  <mergeCells count="2">
    <mergeCell ref="A1:C1"/>
    <mergeCell ref="A27:C27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2017-08-01T16:37:11Z</cp:lastPrinted>
  <dcterms:created xsi:type="dcterms:W3CDTF">2010-08-18T05:06:50Z</dcterms:created>
  <dcterms:modified xsi:type="dcterms:W3CDTF">2017-08-27T07:53:52Z</dcterms:modified>
  <cp:category/>
  <cp:version/>
  <cp:contentType/>
  <cp:contentStatus/>
</cp:coreProperties>
</file>